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892" i="1" l="1"/>
  <c r="G892" i="1" l="1"/>
  <c r="F892" i="1"/>
  <c r="G881" i="1" l="1"/>
  <c r="F881" i="1"/>
  <c r="D881" i="1" l="1"/>
  <c r="F871" i="1" l="1"/>
  <c r="D871" i="1"/>
  <c r="G862" i="1" l="1"/>
  <c r="F862" i="1"/>
  <c r="D862" i="1" l="1"/>
  <c r="G849" i="1" l="1"/>
  <c r="F849" i="1"/>
  <c r="D849" i="1"/>
  <c r="G841" i="1" l="1"/>
  <c r="D841" i="1"/>
  <c r="G835" i="1" l="1"/>
  <c r="F835" i="1"/>
  <c r="D835" i="1"/>
  <c r="G822" i="1" l="1"/>
  <c r="D822" i="1"/>
  <c r="G816" i="1" l="1"/>
  <c r="F816" i="1"/>
  <c r="D816" i="1"/>
  <c r="D806" i="1" l="1"/>
  <c r="G795" i="1" l="1"/>
  <c r="D795" i="1"/>
  <c r="G789" i="1" l="1"/>
  <c r="G787" i="1" l="1"/>
  <c r="D787" i="1"/>
  <c r="G780" i="1" l="1"/>
  <c r="D780" i="1" l="1"/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<sst xmlns="http://schemas.openxmlformats.org/spreadsheetml/2006/main" count="1368" uniqueCount="611">
  <si>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</si>
  <si>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</si>
  <si>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</si>
  <si>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</si>
  <si>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</si>
  <si>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</si>
  <si>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</si>
  <si>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</si>
  <si>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</si>
  <si>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</si>
  <si>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</si>
  <si>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</si>
  <si>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</si>
  <si>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</si>
  <si>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</si>
  <si>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</si>
  <si>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</si>
  <si>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</si>
  <si>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</si>
  <si>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</si>
  <si>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</si>
  <si>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</si>
  <si>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</si>
  <si>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</si>
  <si>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</si>
  <si>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</si>
  <si>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</si>
  <si>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</si>
  <si>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</si>
  <si>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</si>
  <si>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</si>
  <si>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</si>
  <si>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</si>
  <si>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</si>
  <si>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</si>
  <si>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</si>
  <si>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</si>
  <si>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</si>
  <si>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</si>
  <si>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</si>
  <si>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</si>
  <si>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</si>
  <si>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</si>
  <si>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</si>
  <si>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</si>
  <si>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</si>
  <si>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</si>
  <si>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</si>
  <si>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</si>
  <si>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</si>
  <si>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</si>
  <si>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</si>
  <si>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</si>
  <si>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</si>
  <si>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</si>
  <si>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</si>
  <si>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</si>
  <si>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</si>
  <si>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</si>
  <si>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</si>
  <si>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</si>
  <si>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</si>
  <si>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</si>
  <si>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</si>
  <si>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</si>
  <si>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</si>
  <si>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</si>
  <si>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</si>
  <si>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</si>
  <si>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</si>
  <si>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</si>
  <si>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</si>
  <si>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</si>
  <si>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</si>
  <si>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</si>
  <si>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</si>
  <si>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</si>
  <si>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</si>
  <si>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</si>
  <si>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</si>
  <si>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</si>
  <si>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</si>
  <si>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</si>
  <si>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</si>
  <si>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</si>
  <si>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</si>
  <si>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</si>
  <si>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</si>
  <si>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</si>
  <si>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</si>
  <si>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</si>
  <si>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</si>
  <si>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</si>
  <si>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</si>
  <si>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</si>
  <si>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</si>
  <si>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</si>
  <si>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</si>
  <si>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</si>
  <si>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</si>
  <si>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</si>
  <si>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</si>
  <si>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</si>
  <si>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</si>
  <si>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</si>
  <si>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</si>
  <si>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</si>
  <si>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</si>
  <si>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</si>
  <si>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</si>
  <si>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</si>
  <si>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</si>
  <si>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</si>
  <si>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</si>
  <si>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</si>
  <si>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</si>
  <si>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</si>
  <si>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</si>
  <si>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</si>
  <si>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</si>
  <si>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</si>
  <si>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</si>
  <si>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</si>
  <si>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</si>
  <si>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</si>
  <si>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</si>
  <si>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</si>
  <si>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</si>
  <si>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</si>
  <si>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</si>
  <si>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</si>
  <si>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</si>
  <si>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</si>
  <si>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</si>
  <si>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</si>
  <si>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</si>
  <si>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</si>
  <si>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</si>
  <si>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</si>
  <si>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</si>
  <si>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</si>
  <si>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</si>
  <si>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</si>
  <si>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</si>
  <si>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</si>
  <si>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</si>
  <si>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</si>
  <si>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</si>
  <si>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</si>
  <si>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</si>
  <si>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</si>
  <si>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</si>
  <si>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</si>
  <si>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</si>
  <si>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</si>
  <si>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</si>
  <si>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</si>
  <si>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</si>
  <si>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</si>
  <si>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</si>
  <si>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</si>
  <si>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</si>
  <si>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</si>
  <si>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</si>
  <si>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</si>
  <si>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</si>
  <si>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</si>
  <si>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</si>
  <si>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</si>
  <si>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</si>
  <si>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</si>
  <si>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</si>
  <si>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</si>
  <si>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</si>
  <si>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</si>
  <si>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</si>
  <si>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</si>
  <si>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</si>
  <si>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</si>
  <si>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</si>
  <si>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</si>
  <si>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</si>
  <si>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</si>
  <si>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</si>
  <si>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</si>
  <si>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</si>
  <si>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</si>
  <si>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</si>
  <si>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</si>
  <si>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</si>
  <si>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</si>
  <si>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</si>
  <si>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</si>
  <si>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</si>
  <si>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</si>
  <si>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</si>
  <si>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</si>
  <si>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</si>
  <si>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</si>
  <si>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</si>
  <si>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</si>
  <si>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</si>
  <si>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</si>
  <si>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</si>
  <si>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</si>
  <si>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</si>
  <si>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</si>
  <si>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</si>
  <si>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</si>
  <si>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</si>
  <si>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</si>
  <si>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</si>
  <si>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</si>
  <si>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</si>
  <si>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</si>
  <si>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</si>
  <si>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</si>
  <si>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</si>
  <si>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</si>
  <si>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</si>
  <si>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</si>
  <si>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</si>
  <si>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</si>
  <si>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</si>
  <si>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</si>
  <si>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</si>
  <si>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</si>
  <si>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</si>
  <si>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</si>
  <si>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</si>
  <si>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</si>
  <si>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</si>
  <si>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</si>
  <si>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</si>
  <si>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</si>
  <si>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</si>
  <si>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</si>
  <si>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</si>
  <si>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</si>
  <si>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</si>
  <si>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</si>
  <si>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</si>
  <si>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</si>
  <si>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</si>
  <si>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</si>
  <si>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</si>
  <si>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</si>
  <si>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</si>
  <si>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</si>
  <si>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</si>
  <si>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</si>
  <si>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</si>
  <si>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</si>
  <si>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</si>
  <si>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</si>
  <si>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</si>
  <si>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</si>
  <si>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</si>
  <si>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</si>
  <si>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</si>
  <si>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</si>
  <si>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</si>
  <si>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</si>
  <si>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</si>
  <si>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</si>
  <si>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</si>
  <si>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</si>
  <si>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</si>
  <si>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</si>
  <si>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</si>
  <si>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</si>
  <si>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</si>
  <si>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</si>
  <si>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</si>
  <si>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</si>
  <si>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</si>
  <si>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</si>
  <si>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</si>
  <si>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</si>
  <si>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</si>
  <si>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</si>
  <si>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</si>
  <si>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</si>
  <si>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</si>
  <si>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</si>
  <si>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</si>
  <si>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</si>
  <si>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</si>
  <si>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</si>
  <si>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</si>
  <si>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</si>
  <si>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</si>
  <si>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</si>
  <si>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</si>
  <si>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</si>
  <si>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</si>
  <si>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</si>
  <si>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</si>
  <si>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</si>
  <si>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</si>
  <si>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</si>
  <si>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</si>
  <si>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</si>
  <si>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</si>
  <si>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</si>
  <si>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</si>
  <si>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</si>
  <si>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</si>
  <si>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</si>
  <si>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</si>
  <si>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</si>
  <si>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</si>
  <si>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</si>
  <si>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</si>
  <si>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</si>
  <si>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</si>
  <si>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</si>
  <si>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</si>
  <si>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</si>
  <si>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</si>
  <si>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</si>
  <si>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</si>
  <si>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</si>
  <si>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</si>
  <si>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</si>
  <si>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</si>
  <si>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</si>
  <si>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</si>
  <si>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</si>
  <si>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</si>
  <si>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</si>
  <si>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</si>
  <si>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</si>
  <si>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</si>
  <si>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</si>
  <si>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</si>
  <si>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</si>
  <si>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</si>
  <si>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</si>
  <si>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</si>
  <si>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</si>
  <si>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</si>
  <si>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</si>
  <si>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</si>
  <si>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</si>
  <si>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</si>
  <si>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</si>
  <si>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</si>
  <si>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</si>
  <si>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</si>
  <si>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</si>
  <si>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</si>
  <si>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</si>
  <si>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</si>
  <si>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</si>
  <si>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</si>
  <si>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</si>
  <si>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</si>
  <si>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</si>
  <si>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</si>
  <si>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</si>
  <si>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</si>
  <si>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</si>
  <si>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</si>
  <si>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</si>
  <si>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</si>
  <si>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</si>
  <si>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</si>
  <si>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</si>
  <si>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</si>
  <si>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</si>
  <si>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</si>
  <si>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</si>
  <si>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</si>
  <si>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</si>
  <si>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</si>
  <si>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</si>
  <si>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</si>
  <si>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</si>
  <si>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</si>
  <si>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</si>
  <si>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</si>
  <si>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</si>
  <si>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</si>
  <si>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</si>
  <si>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</si>
  <si>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</si>
  <si>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</si>
  <si>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</si>
  <si>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</si>
  <si>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</si>
  <si>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</si>
  <si>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</si>
  <si>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</si>
  <si>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</si>
  <si>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</si>
  <si>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</si>
  <si>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</si>
  <si>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</si>
  <si>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</si>
  <si>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</si>
  <si>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</si>
  <si>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</si>
  <si>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</si>
  <si>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</si>
  <si>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</si>
  <si>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</si>
  <si>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</si>
  <si>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</si>
  <si>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</si>
  <si>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</si>
  <si>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</si>
  <si>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</si>
  <si>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</si>
  <si>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</si>
  <si>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</si>
  <si>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</si>
  <si>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</si>
  <si>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</si>
  <si>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</si>
  <si>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</si>
  <si>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</si>
  <si>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</si>
  <si>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</si>
  <si>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</si>
  <si>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</si>
  <si>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</si>
  <si>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</si>
  <si>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</si>
  <si>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</si>
  <si>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</si>
  <si>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</si>
  <si>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</si>
  <si>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</si>
  <si>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</si>
  <si>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</si>
  <si>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</si>
  <si>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</si>
  <si>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</si>
  <si>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</si>
  <si>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</si>
  <si>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</si>
  <si>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</si>
  <si>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</si>
  <si>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</si>
  <si>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</si>
  <si>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</si>
  <si>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</si>
  <si>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</si>
  <si>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</si>
  <si>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</si>
  <si>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</si>
  <si>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</si>
  <si>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</si>
  <si>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</si>
  <si>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</si>
  <si>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</si>
  <si>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</si>
  <si>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</si>
  <si>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</si>
  <si>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</si>
  <si>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</si>
  <si>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</si>
  <si>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</si>
  <si>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</si>
  <si>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</si>
  <si>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</si>
  <si>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</si>
  <si>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</si>
  <si>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</si>
  <si>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</si>
  <si>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</si>
  <si>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</si>
  <si>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</si>
  <si>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</si>
  <si>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</si>
  <si>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</si>
  <si>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</si>
  <si>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</si>
  <si>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</si>
  <si>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</si>
  <si>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</si>
  <si>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</si>
  <si>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</si>
  <si>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</si>
  <si>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</si>
  <si>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</si>
  <si>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</si>
  <si>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</si>
  <si>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</si>
  <si>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</si>
  <si>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</si>
  <si>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</si>
  <si>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</si>
  <si>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</si>
  <si>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</si>
  <si>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</si>
  <si>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</si>
  <si>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</si>
  <si>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</si>
  <si>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</si>
  <si>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</si>
  <si>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</si>
  <si>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</si>
  <si>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</si>
  <si>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</si>
  <si>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</si>
  <si>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</si>
  <si>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</si>
  <si>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</si>
  <si>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</si>
  <si>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</si>
  <si>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</si>
  <si>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</si>
  <si>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</si>
  <si>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</si>
  <si>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</si>
  <si>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</si>
  <si>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</si>
  <si>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</si>
  <si>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</si>
  <si>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</si>
  <si>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</si>
  <si>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</si>
  <si>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</si>
  <si>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</si>
  <si>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</si>
  <si>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</si>
  <si>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</si>
  <si>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</si>
  <si>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</si>
  <si>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</si>
  <si>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</si>
  <si>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</si>
  <si>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</si>
  <si>
    <t>Korrektur PO Service (6.0.8)</t>
  </si>
  <si>
    <t>MDH Crew Joined Limit 99 Zeichen</t>
  </si>
  <si>
    <t>Pasttrack Service für Michael (SRV-05)</t>
  </si>
  <si>
    <t>ENI Erweiterungen 6.0.8</t>
  </si>
  <si>
    <t>ENI Prüfung Storno</t>
  </si>
  <si>
    <t>Version NSW 6.0.8 deploy</t>
  </si>
  <si>
    <t>Umbau Pasttrack in Restful Web Service (JSON)</t>
  </si>
  <si>
    <t>Prüfung Fakturierungs PDF</t>
  </si>
  <si>
    <t>Aufräumen Trello / Durchsicht</t>
  </si>
  <si>
    <t>Prüfung LDAP Sven</t>
  </si>
  <si>
    <t>Trello/Mails</t>
  </si>
  <si>
    <t>ATA speichern in PO numbers (6.0.9)</t>
  </si>
  <si>
    <t>Implementierung 6.0.9 (Warte/Id Dialog)</t>
  </si>
  <si>
    <t>Deployment 6.0.9</t>
  </si>
  <si>
    <t>Korrekturen / Erw. 6.0.10</t>
  </si>
  <si>
    <t>Erweiterung Id Beantragung</t>
  </si>
  <si>
    <t>POATA als separates Feld in MessageCore (6.0.10)</t>
  </si>
  <si>
    <t>10h abgerechnet</t>
  </si>
  <si>
    <t>Last Id Suche, LastWasteDisposalPort ist SSNLocode</t>
  </si>
  <si>
    <t>Mails, MDH Korrektur</t>
  </si>
  <si>
    <t>Message Status Feedback (6.0.10)</t>
  </si>
  <si>
    <t>AIS Pasttrack Service Erweiterung: IMO</t>
  </si>
  <si>
    <t>Message Status Feedback (6.0.10), Deploy</t>
  </si>
  <si>
    <t>Rückmeldungen 6.0.10 verarbeitet</t>
  </si>
  <si>
    <t>"Unlock"-Tool (EasyFirma)</t>
  </si>
  <si>
    <t>Korrekturen 6.0.10 gibt die 6.0.11 (nicht ausgerollt)</t>
  </si>
  <si>
    <t>Korrekturen (6.0.12)</t>
  </si>
  <si>
    <t>Neue Karten für 6.0.12</t>
  </si>
  <si>
    <t>6.0.12 Deploy for test</t>
  </si>
  <si>
    <t>6.0.13 Validierung SEC/NOA_NOD</t>
  </si>
  <si>
    <t>6.0.13 Highlighting / Ausbau MessageStatusDialog</t>
  </si>
  <si>
    <t>6.0.13 Deploy</t>
  </si>
  <si>
    <t>6.0.14 (last 10 Suche fix)</t>
  </si>
  <si>
    <t>6.1.0, letzte Korrekturen</t>
  </si>
  <si>
    <t>NSW Service</t>
  </si>
  <si>
    <t>Probleme mit Mailkonto nsw-sheets</t>
  </si>
  <si>
    <t>Korrekturen 6.1</t>
  </si>
  <si>
    <t>Deploy 6.1.1, Tests mit Sven</t>
  </si>
  <si>
    <t>Version 6.2, Erweiterung und Korrekturen</t>
  </si>
  <si>
    <t>6.2 Deploy bereit, PDF Report, Prüfung für Michael</t>
  </si>
  <si>
    <t>PDF Report..</t>
  </si>
  <si>
    <t>Validierungsfix STAT/INFO</t>
  </si>
  <si>
    <t>6.3 Ein Fix, Work on PDF Report,</t>
  </si>
  <si>
    <t>Vorbereitung/Installation 6.4.0</t>
  </si>
  <si>
    <t>CoreDeleteTool, Korrekturen PDF Report</t>
  </si>
  <si>
    <t>PDF report</t>
  </si>
  <si>
    <t>ENI Version 6.4.1 aktiviert</t>
  </si>
  <si>
    <t>ExcelReader: MailKit statt OpenPop</t>
  </si>
  <si>
    <t>ExcelReader: IMAP statt POP3</t>
  </si>
  <si>
    <t>ExcelReader: Abstimmung / Installation 6.4.2</t>
  </si>
  <si>
    <t>SMTP Server umstellen + Test</t>
  </si>
  <si>
    <t>Prüfung WAS Meldung</t>
  </si>
  <si>
    <t>ENI Version 6.4.3 Karten Implementierung</t>
  </si>
  <si>
    <t>Zoom Besprechung nächste größere Aufgaben</t>
  </si>
  <si>
    <t>Support: OTRS Platte voll, dann mit Sven Größe verdop.</t>
  </si>
  <si>
    <t>2 kleine ENI Verbesseungen implementiert</t>
  </si>
  <si>
    <t>6.4.3 Deployment</t>
  </si>
  <si>
    <t>Mailings/Sven  Prüfung Zugang / Firewall / Services</t>
  </si>
  <si>
    <t>Mailings IP Adressen</t>
  </si>
  <si>
    <t>Umstellung IP Anbindung</t>
  </si>
  <si>
    <t>ENI 6.5.0: Ship2Ship Korrektur, HAZ Meldungen Report (1)</t>
  </si>
  <si>
    <t>ENI 6.5.0: Reports (IMDG)</t>
  </si>
  <si>
    <t>ENI 6.5.0: Reports (Rest)</t>
  </si>
  <si>
    <t>ENI 6.5.0: Reports (Rest), Korrekturen</t>
  </si>
  <si>
    <t>ENI 6.5.0: Testlauf</t>
  </si>
  <si>
    <t>ENI 6.5.0: Reports</t>
  </si>
  <si>
    <t>ENI 6.5.0: AGNT Vorlagen (Datenbank)</t>
  </si>
  <si>
    <t>ENI 6.5.0: AGNT Vorlagen (UI)</t>
  </si>
  <si>
    <t>Test CheckStatus Funktion, Korrektur Reports (RM Basti)</t>
  </si>
  <si>
    <t xml:space="preserve">ENI 6.5.0 </t>
  </si>
  <si>
    <t>ENI 6.5.2 / Korrekturen</t>
  </si>
  <si>
    <t>ENI 6.5.3 / Korrekturen</t>
  </si>
  <si>
    <t>Datenbereinigung, Build vorbereitet</t>
  </si>
  <si>
    <t>AIS Datenweiterleitung Lotsen vorbereitet / eingerichtet</t>
  </si>
  <si>
    <t>LS100PortForward nochmal angepasst (RM Timo)</t>
  </si>
  <si>
    <t>Report: Quantity mit Kgs im Label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</si>
</sst>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97"/>
  <sheetViews>
    <sheetView tabSelected="1" topLeftCell="A878" zoomScaleNormal="100" workbookViewId="0">
      <selection activeCell="E897" sqref="E897"/>
    </sheetView>
  </sheetViews>
  <sheetFormatPr baseColWidth="10" defaultColWidth="9.140625" defaultRowHeight="15" x14ac:dyDescent="0.25"/>
  <cols>
    <col min="1" max="1" width="52.57031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51" t="s">
        <v>533</v>
      </c>
      <c r="B775" s="52" t="s">
        <v>94</v>
      </c>
      <c r="C775" s="53">
        <v>44019</v>
      </c>
      <c r="D775" s="54">
        <v>1.5</v>
      </c>
    </row>
    <row r="776" spans="1:8" x14ac:dyDescent="0.25">
      <c r="A776" s="51" t="s">
        <v>534</v>
      </c>
      <c r="B776" s="52" t="s">
        <v>94</v>
      </c>
      <c r="C776" s="53">
        <v>44025</v>
      </c>
      <c r="D776" s="54">
        <v>0.5</v>
      </c>
    </row>
    <row r="777" spans="1:8" x14ac:dyDescent="0.25">
      <c r="A777" s="51" t="s">
        <v>535</v>
      </c>
      <c r="B777" s="52" t="s">
        <v>94</v>
      </c>
      <c r="C777" s="53">
        <v>44027</v>
      </c>
      <c r="D777" s="54">
        <v>0.5</v>
      </c>
    </row>
    <row r="778" spans="1:8" x14ac:dyDescent="0.25">
      <c r="A778" s="51" t="s">
        <v>536</v>
      </c>
      <c r="B778" s="52" t="s">
        <v>94</v>
      </c>
      <c r="C778" s="53">
        <v>44034</v>
      </c>
      <c r="D778" s="54">
        <v>0.5</v>
      </c>
    </row>
    <row r="780" spans="1:8" x14ac:dyDescent="0.25">
      <c r="D780" s="27">
        <f>SUM(D775:D778)</f>
        <v>3</v>
      </c>
      <c r="F780" s="20">
        <v>440</v>
      </c>
      <c r="G780" s="20">
        <f>(F780 * 1.19)</f>
        <v>523.6</v>
      </c>
      <c r="H780" s="65" t="s">
        <v>402</v>
      </c>
    </row>
    <row r="782" spans="1:8" x14ac:dyDescent="0.25">
      <c r="A782" s="51" t="s">
        <v>537</v>
      </c>
      <c r="B782" s="52" t="s">
        <v>380</v>
      </c>
      <c r="C782" s="53">
        <v>44051</v>
      </c>
      <c r="D782" s="54">
        <v>2</v>
      </c>
    </row>
    <row r="783" spans="1:8" x14ac:dyDescent="0.25">
      <c r="A783" s="51" t="s">
        <v>538</v>
      </c>
      <c r="B783" s="52" t="s">
        <v>94</v>
      </c>
      <c r="C783" s="53">
        <v>44054</v>
      </c>
      <c r="D783" s="54">
        <v>2</v>
      </c>
    </row>
    <row r="784" spans="1:8" x14ac:dyDescent="0.25">
      <c r="A784" s="51" t="s">
        <v>539</v>
      </c>
      <c r="B784" s="52" t="s">
        <v>94</v>
      </c>
      <c r="C784" s="53">
        <v>44053</v>
      </c>
      <c r="D784" s="54">
        <v>1.5</v>
      </c>
    </row>
    <row r="785" spans="1:8" x14ac:dyDescent="0.25">
      <c r="A785" s="51" t="s">
        <v>540</v>
      </c>
      <c r="B785" s="52" t="s">
        <v>94</v>
      </c>
      <c r="C785" s="53">
        <v>44055</v>
      </c>
      <c r="D785" s="54">
        <v>1.5</v>
      </c>
    </row>
    <row r="787" spans="1:8" x14ac:dyDescent="0.25">
      <c r="D787" s="27">
        <f>SUM(D782:D785)</f>
        <v>7</v>
      </c>
      <c r="F787" s="20">
        <v>440</v>
      </c>
      <c r="G787" s="20">
        <f>(F787 * 1.19)</f>
        <v>523.6</v>
      </c>
      <c r="H787" s="65" t="s">
        <v>402</v>
      </c>
    </row>
    <row r="789" spans="1:8" x14ac:dyDescent="0.25">
      <c r="A789" s="51" t="s">
        <v>541</v>
      </c>
      <c r="B789" s="52" t="s">
        <v>380</v>
      </c>
      <c r="C789" s="53">
        <v>44088</v>
      </c>
      <c r="D789" s="54">
        <v>3</v>
      </c>
      <c r="F789" s="20">
        <v>440</v>
      </c>
      <c r="G789" s="20">
        <f>(F789 * 1.19)</f>
        <v>523.6</v>
      </c>
      <c r="H789" s="65" t="s">
        <v>402</v>
      </c>
    </row>
    <row r="791" spans="1:8" x14ac:dyDescent="0.25">
      <c r="A791" s="51" t="s">
        <v>542</v>
      </c>
      <c r="B791" s="52" t="s">
        <v>94</v>
      </c>
      <c r="C791" s="53">
        <v>44112</v>
      </c>
      <c r="D791" s="54">
        <v>0.5</v>
      </c>
    </row>
    <row r="792" spans="1:8" x14ac:dyDescent="0.25">
      <c r="A792" s="51" t="s">
        <v>543</v>
      </c>
      <c r="B792" s="52" t="s">
        <v>94</v>
      </c>
      <c r="C792" s="53">
        <v>44112</v>
      </c>
      <c r="D792" s="54">
        <v>0.5</v>
      </c>
    </row>
    <row r="793" spans="1:8" x14ac:dyDescent="0.25">
      <c r="A793" s="51" t="s">
        <v>544</v>
      </c>
      <c r="B793" s="52" t="s">
        <v>94</v>
      </c>
      <c r="C793" s="53">
        <v>44130</v>
      </c>
      <c r="D793" s="54">
        <v>1.5</v>
      </c>
    </row>
    <row r="795" spans="1:8" x14ac:dyDescent="0.25">
      <c r="D795" s="27">
        <f>SUM(D791:D793)</f>
        <v>2.5</v>
      </c>
      <c r="F795" s="20">
        <v>440</v>
      </c>
      <c r="G795" s="20">
        <f>(F795 * 1.19)</f>
        <v>523.6</v>
      </c>
      <c r="H795" s="65" t="s">
        <v>402</v>
      </c>
    </row>
    <row r="797" spans="1:8" x14ac:dyDescent="0.25">
      <c r="A797" s="51" t="s">
        <v>545</v>
      </c>
      <c r="B797" s="52" t="s">
        <v>94</v>
      </c>
      <c r="C797" s="53">
        <v>44172</v>
      </c>
      <c r="D797" s="54">
        <v>0.75</v>
      </c>
    </row>
    <row r="798" spans="1:8" x14ac:dyDescent="0.25">
      <c r="A798" s="51" t="s">
        <v>546</v>
      </c>
      <c r="B798" s="52" t="s">
        <v>94</v>
      </c>
      <c r="C798" s="53">
        <v>44173</v>
      </c>
      <c r="D798" s="54">
        <v>1.5</v>
      </c>
    </row>
    <row r="799" spans="1:8" x14ac:dyDescent="0.25">
      <c r="A799" s="51" t="s">
        <v>547</v>
      </c>
      <c r="B799" s="52" t="s">
        <v>94</v>
      </c>
      <c r="C799" s="53">
        <v>44181</v>
      </c>
      <c r="D799" s="54">
        <v>3.25</v>
      </c>
    </row>
    <row r="800" spans="1:8" x14ac:dyDescent="0.25">
      <c r="A800" s="51" t="s">
        <v>548</v>
      </c>
      <c r="B800" s="52" t="s">
        <v>94</v>
      </c>
      <c r="C800" s="53">
        <v>44181</v>
      </c>
      <c r="D800" s="54">
        <v>1.5</v>
      </c>
    </row>
    <row r="801" spans="1:8" x14ac:dyDescent="0.25">
      <c r="A801" s="51" t="s">
        <v>549</v>
      </c>
      <c r="B801" s="52" t="s">
        <v>94</v>
      </c>
      <c r="C801" s="53">
        <v>44186</v>
      </c>
      <c r="D801" s="54">
        <v>1.5</v>
      </c>
    </row>
    <row r="802" spans="1:8" x14ac:dyDescent="0.25">
      <c r="A802" s="51" t="s">
        <v>550</v>
      </c>
      <c r="B802" s="52" t="s">
        <v>94</v>
      </c>
      <c r="C802" s="53">
        <v>44193</v>
      </c>
      <c r="D802" s="54">
        <v>3</v>
      </c>
    </row>
    <row r="803" spans="1:8" x14ac:dyDescent="0.25">
      <c r="A803" s="51" t="s">
        <v>550</v>
      </c>
      <c r="B803" s="52" t="s">
        <v>94</v>
      </c>
      <c r="C803" s="53">
        <v>44194</v>
      </c>
      <c r="D803" s="54">
        <v>2</v>
      </c>
    </row>
    <row r="804" spans="1:8" x14ac:dyDescent="0.25">
      <c r="A804" s="51" t="s">
        <v>551</v>
      </c>
      <c r="B804" s="52" t="s">
        <v>94</v>
      </c>
      <c r="C804" s="53">
        <v>44194</v>
      </c>
      <c r="D804" s="54">
        <v>1</v>
      </c>
    </row>
    <row r="806" spans="1:8" x14ac:dyDescent="0.25">
      <c r="D806" s="27">
        <f>SUM(D797:D804)</f>
        <v>14.5</v>
      </c>
      <c r="F806" s="20">
        <v>550</v>
      </c>
      <c r="H806" s="65" t="s">
        <v>552</v>
      </c>
    </row>
    <row r="808" spans="1:8" x14ac:dyDescent="0.25">
      <c r="A808" s="51" t="s">
        <v>553</v>
      </c>
      <c r="B808" s="52" t="s">
        <v>94</v>
      </c>
      <c r="C808" s="53">
        <v>44202</v>
      </c>
      <c r="D808" s="54">
        <v>1.5</v>
      </c>
    </row>
    <row r="809" spans="1:8" x14ac:dyDescent="0.25">
      <c r="A809" s="51" t="s">
        <v>554</v>
      </c>
      <c r="B809" s="52" t="s">
        <v>94</v>
      </c>
      <c r="C809" s="53">
        <v>44202</v>
      </c>
      <c r="D809" s="54">
        <v>0.5</v>
      </c>
    </row>
    <row r="810" spans="1:8" x14ac:dyDescent="0.25">
      <c r="A810" s="51" t="s">
        <v>555</v>
      </c>
      <c r="B810" s="52" t="s">
        <v>94</v>
      </c>
      <c r="C810" s="53">
        <v>44206</v>
      </c>
      <c r="D810" s="54">
        <v>1</v>
      </c>
    </row>
    <row r="811" spans="1:8" x14ac:dyDescent="0.25">
      <c r="A811" s="51" t="s">
        <v>556</v>
      </c>
      <c r="B811" s="52" t="s">
        <v>380</v>
      </c>
      <c r="C811" s="53">
        <v>44207</v>
      </c>
      <c r="D811" s="54">
        <v>1</v>
      </c>
    </row>
    <row r="812" spans="1:8" x14ac:dyDescent="0.25">
      <c r="A812" s="51" t="s">
        <v>555</v>
      </c>
      <c r="B812" s="52" t="s">
        <v>94</v>
      </c>
      <c r="C812" s="53">
        <v>44215</v>
      </c>
      <c r="D812" s="54">
        <v>2</v>
      </c>
    </row>
    <row r="813" spans="1:8" x14ac:dyDescent="0.25">
      <c r="A813" s="51" t="s">
        <v>557</v>
      </c>
      <c r="B813" s="52" t="s">
        <v>94</v>
      </c>
      <c r="C813" s="53">
        <v>44216</v>
      </c>
      <c r="D813" s="54">
        <v>2</v>
      </c>
    </row>
    <row r="814" spans="1:8" x14ac:dyDescent="0.25">
      <c r="A814" s="51" t="s">
        <v>558</v>
      </c>
      <c r="B814" s="52" t="s">
        <v>94</v>
      </c>
      <c r="C814" s="53">
        <v>44221</v>
      </c>
      <c r="D814" s="54">
        <v>1</v>
      </c>
    </row>
    <row r="816" spans="1:8" x14ac:dyDescent="0.25">
      <c r="D816" s="27">
        <f>SUM(D808:D814)</f>
        <v>9</v>
      </c>
      <c r="F816" s="20">
        <f>(D816 * 55)</f>
        <v>495</v>
      </c>
      <c r="G816" s="20">
        <f>(F816 * 1.19)</f>
        <v>589.04999999999995</v>
      </c>
    </row>
    <row r="818" spans="1:8" x14ac:dyDescent="0.25">
      <c r="A818" s="51" t="s">
        <v>559</v>
      </c>
      <c r="B818" s="52" t="s">
        <v>94</v>
      </c>
      <c r="C818" s="53">
        <v>44234</v>
      </c>
      <c r="D818" s="54">
        <v>2.5</v>
      </c>
    </row>
    <row r="819" spans="1:8" x14ac:dyDescent="0.25">
      <c r="A819" s="51" t="s">
        <v>560</v>
      </c>
      <c r="B819" s="52" t="s">
        <v>94</v>
      </c>
      <c r="C819" s="53">
        <v>44250</v>
      </c>
      <c r="D819" s="54">
        <v>3</v>
      </c>
    </row>
    <row r="820" spans="1:8" x14ac:dyDescent="0.25">
      <c r="A820" s="51" t="s">
        <v>561</v>
      </c>
      <c r="B820" s="52" t="s">
        <v>94</v>
      </c>
      <c r="C820" s="53">
        <v>44252</v>
      </c>
      <c r="D820" s="54">
        <v>1.5</v>
      </c>
    </row>
    <row r="822" spans="1:8" x14ac:dyDescent="0.25">
      <c r="D822" s="27">
        <f>SUM(D818:D820)</f>
        <v>7</v>
      </c>
      <c r="F822" s="20">
        <v>440</v>
      </c>
      <c r="G822" s="20">
        <f>(F822 * 1.19)</f>
        <v>523.6</v>
      </c>
      <c r="H822" s="65" t="s">
        <v>402</v>
      </c>
    </row>
    <row r="824" spans="1:8" x14ac:dyDescent="0.25">
      <c r="A824" s="51" t="s">
        <v>562</v>
      </c>
      <c r="B824" s="52" t="s">
        <v>94</v>
      </c>
      <c r="C824" s="53">
        <v>44260</v>
      </c>
      <c r="D824" s="54">
        <v>1.5</v>
      </c>
    </row>
    <row r="825" spans="1:8" x14ac:dyDescent="0.25">
      <c r="A825" s="51" t="s">
        <v>563</v>
      </c>
      <c r="B825" s="52" t="s">
        <v>94</v>
      </c>
      <c r="C825" s="53">
        <v>44260</v>
      </c>
      <c r="D825" s="54">
        <v>1</v>
      </c>
    </row>
    <row r="826" spans="1:8" x14ac:dyDescent="0.25">
      <c r="A826" s="51" t="s">
        <v>564</v>
      </c>
      <c r="B826" s="52" t="s">
        <v>94</v>
      </c>
      <c r="C826" s="53">
        <v>44261</v>
      </c>
      <c r="D826" s="54">
        <v>1</v>
      </c>
    </row>
    <row r="827" spans="1:8" x14ac:dyDescent="0.25">
      <c r="A827" s="51" t="s">
        <v>565</v>
      </c>
      <c r="B827" s="52" t="s">
        <v>94</v>
      </c>
      <c r="C827" s="53">
        <v>44263</v>
      </c>
      <c r="D827" s="54">
        <v>2</v>
      </c>
    </row>
    <row r="828" spans="1:8" x14ac:dyDescent="0.25">
      <c r="A828" s="51" t="s">
        <v>566</v>
      </c>
      <c r="B828" s="52" t="s">
        <v>94</v>
      </c>
      <c r="C828" s="53">
        <v>44263</v>
      </c>
      <c r="D828" s="54">
        <v>0.5</v>
      </c>
    </row>
    <row r="829" spans="1:8" x14ac:dyDescent="0.25">
      <c r="A829" s="51" t="s">
        <v>567</v>
      </c>
      <c r="B829" s="52" t="s">
        <v>94</v>
      </c>
      <c r="C829" s="53">
        <v>44263</v>
      </c>
      <c r="D829" s="54">
        <v>0.5</v>
      </c>
    </row>
    <row r="830" spans="1:8" x14ac:dyDescent="0.25">
      <c r="A830" s="51" t="s">
        <v>568</v>
      </c>
      <c r="B830" s="52" t="s">
        <v>94</v>
      </c>
      <c r="C830" s="53">
        <v>44265</v>
      </c>
      <c r="D830" s="54">
        <v>1</v>
      </c>
    </row>
    <row r="831" spans="1:8" x14ac:dyDescent="0.25">
      <c r="A831" s="51" t="s">
        <v>569</v>
      </c>
      <c r="B831" s="52" t="s">
        <v>94</v>
      </c>
      <c r="C831" s="53">
        <v>44268</v>
      </c>
      <c r="D831" s="54">
        <v>1.5</v>
      </c>
    </row>
    <row r="832" spans="1:8" x14ac:dyDescent="0.25">
      <c r="A832" s="51" t="s">
        <v>569</v>
      </c>
      <c r="B832" s="52" t="s">
        <v>94</v>
      </c>
      <c r="C832" s="53">
        <v>44270</v>
      </c>
      <c r="D832" s="54">
        <v>2.5</v>
      </c>
    </row>
    <row r="833" spans="1:8" x14ac:dyDescent="0.25">
      <c r="A833" s="51" t="s">
        <v>570</v>
      </c>
      <c r="B833" s="52" t="s">
        <v>94</v>
      </c>
      <c r="C833" s="53">
        <v>44280</v>
      </c>
      <c r="D833" s="54">
        <v>1.5</v>
      </c>
    </row>
    <row r="835" spans="1:8" x14ac:dyDescent="0.25">
      <c r="D835" s="27">
        <f>SUM(D824:D833)</f>
        <v>13</v>
      </c>
      <c r="F835" s="20">
        <f>(D835 * 55)</f>
        <v>715</v>
      </c>
      <c r="G835" s="20">
        <f>(F835 * 1.19)</f>
        <v>850.84999999999991</v>
      </c>
    </row>
    <row r="837" spans="1:8" x14ac:dyDescent="0.25">
      <c r="A837" s="51" t="s">
        <v>571</v>
      </c>
      <c r="B837" s="52" t="s">
        <v>94</v>
      </c>
      <c r="C837" s="53">
        <v>44289</v>
      </c>
      <c r="D837" s="54">
        <v>1.5</v>
      </c>
    </row>
    <row r="838" spans="1:8" x14ac:dyDescent="0.25">
      <c r="A838" s="51" t="s">
        <v>572</v>
      </c>
      <c r="B838" s="52" t="s">
        <v>94</v>
      </c>
      <c r="C838" s="53">
        <v>44294</v>
      </c>
      <c r="D838" s="54">
        <v>1</v>
      </c>
    </row>
    <row r="839" spans="1:8" x14ac:dyDescent="0.25">
      <c r="A839" s="51" t="s">
        <v>573</v>
      </c>
      <c r="B839" s="52" t="s">
        <v>94</v>
      </c>
      <c r="C839" s="53">
        <v>44312</v>
      </c>
      <c r="D839" s="54">
        <v>3</v>
      </c>
    </row>
    <row r="841" spans="1:8" x14ac:dyDescent="0.25">
      <c r="D841" s="27">
        <f>SUM(D837:D839)</f>
        <v>5.5</v>
      </c>
      <c r="F841" s="20">
        <v>440</v>
      </c>
      <c r="G841" s="20">
        <f>(F841 * 1.19)</f>
        <v>523.6</v>
      </c>
      <c r="H841" s="65" t="s">
        <v>402</v>
      </c>
    </row>
    <row r="843" spans="1:8" x14ac:dyDescent="0.25">
      <c r="A843" s="51" t="s">
        <v>574</v>
      </c>
      <c r="B843" s="52" t="s">
        <v>94</v>
      </c>
      <c r="C843" s="53">
        <v>44319</v>
      </c>
      <c r="D843" s="54">
        <v>4.5</v>
      </c>
    </row>
    <row r="844" spans="1:8" x14ac:dyDescent="0.25">
      <c r="A844" s="51" t="s">
        <v>575</v>
      </c>
      <c r="B844" s="52" t="s">
        <v>94</v>
      </c>
      <c r="C844" s="53">
        <v>44320</v>
      </c>
      <c r="D844" s="54">
        <v>1</v>
      </c>
    </row>
    <row r="845" spans="1:8" x14ac:dyDescent="0.25">
      <c r="A845" s="51" t="s">
        <v>576</v>
      </c>
      <c r="B845" s="52" t="s">
        <v>94</v>
      </c>
      <c r="C845" s="53">
        <v>44328</v>
      </c>
      <c r="D845" s="54">
        <v>0.5</v>
      </c>
    </row>
    <row r="846" spans="1:8" x14ac:dyDescent="0.25">
      <c r="A846" s="51" t="s">
        <v>575</v>
      </c>
      <c r="B846" s="52" t="s">
        <v>94</v>
      </c>
      <c r="C846" s="53">
        <v>44328</v>
      </c>
      <c r="D846" s="54">
        <v>1.5</v>
      </c>
    </row>
    <row r="847" spans="1:8" x14ac:dyDescent="0.25">
      <c r="A847" s="51" t="s">
        <v>577</v>
      </c>
      <c r="B847" s="52" t="s">
        <v>94</v>
      </c>
      <c r="C847" s="53">
        <v>44342</v>
      </c>
      <c r="D847" s="54">
        <v>5</v>
      </c>
    </row>
    <row r="849" spans="1:7" x14ac:dyDescent="0.25">
      <c r="D849" s="27">
        <f>SUM(D843:D847)</f>
        <v>12.5</v>
      </c>
      <c r="F849" s="20">
        <f>(D849 * 55)</f>
        <v>687.5</v>
      </c>
      <c r="G849" s="20">
        <f>(F849 * 1.19)</f>
        <v>818.125</v>
      </c>
    </row>
    <row r="851" spans="1:7" x14ac:dyDescent="0.25">
      <c r="A851" s="51" t="s">
        <v>578</v>
      </c>
      <c r="B851" s="52" t="s">
        <v>94</v>
      </c>
      <c r="C851" s="53">
        <v>44349</v>
      </c>
      <c r="D851" s="54">
        <v>0.5</v>
      </c>
    </row>
    <row r="852" spans="1:7" x14ac:dyDescent="0.25">
      <c r="A852" s="51" t="s">
        <v>579</v>
      </c>
      <c r="B852" s="52" t="s">
        <v>94</v>
      </c>
      <c r="C852" s="53">
        <v>44359</v>
      </c>
      <c r="D852" s="54">
        <v>3.5</v>
      </c>
    </row>
    <row r="853" spans="1:7" x14ac:dyDescent="0.25">
      <c r="A853" s="51" t="s">
        <v>580</v>
      </c>
      <c r="B853" s="52" t="s">
        <v>94</v>
      </c>
      <c r="C853" s="53">
        <v>44361</v>
      </c>
      <c r="D853" s="54">
        <v>2</v>
      </c>
    </row>
    <row r="854" spans="1:7" x14ac:dyDescent="0.25">
      <c r="A854" s="51" t="s">
        <v>580</v>
      </c>
      <c r="B854" s="52" t="s">
        <v>94</v>
      </c>
      <c r="C854" s="53">
        <v>44362</v>
      </c>
      <c r="D854" s="54">
        <v>2</v>
      </c>
    </row>
    <row r="855" spans="1:7" x14ac:dyDescent="0.25">
      <c r="A855" s="51" t="s">
        <v>580</v>
      </c>
      <c r="B855" s="52" t="s">
        <v>94</v>
      </c>
      <c r="C855" s="53">
        <v>44363</v>
      </c>
      <c r="D855" s="54">
        <v>1.5</v>
      </c>
    </row>
    <row r="856" spans="1:7" x14ac:dyDescent="0.25">
      <c r="A856" s="51" t="s">
        <v>581</v>
      </c>
      <c r="B856" s="52" t="s">
        <v>94</v>
      </c>
      <c r="C856" s="53">
        <v>44368</v>
      </c>
      <c r="D856" s="54">
        <v>0.25</v>
      </c>
    </row>
    <row r="857" spans="1:7" x14ac:dyDescent="0.25">
      <c r="A857" s="51" t="s">
        <v>582</v>
      </c>
      <c r="B857" s="52" t="s">
        <v>94</v>
      </c>
      <c r="C857" s="53">
        <v>44370</v>
      </c>
      <c r="D857" s="54">
        <v>3</v>
      </c>
    </row>
    <row r="858" spans="1:7" x14ac:dyDescent="0.25">
      <c r="A858" s="51" t="s">
        <v>583</v>
      </c>
      <c r="B858" s="52" t="s">
        <v>94</v>
      </c>
      <c r="C858" s="53">
        <v>44371</v>
      </c>
      <c r="D858" s="54">
        <v>3.5</v>
      </c>
    </row>
    <row r="859" spans="1:7" x14ac:dyDescent="0.25">
      <c r="A859" s="51" t="s">
        <v>584</v>
      </c>
      <c r="B859" s="52" t="s">
        <v>94</v>
      </c>
      <c r="C859" s="53">
        <v>44371</v>
      </c>
      <c r="D859" s="54">
        <v>0.5</v>
      </c>
    </row>
    <row r="860" spans="1:7" x14ac:dyDescent="0.25">
      <c r="A860" s="51" t="s">
        <v>585</v>
      </c>
      <c r="B860" s="52" t="s">
        <v>94</v>
      </c>
      <c r="C860" s="53">
        <v>44372</v>
      </c>
      <c r="D860" s="54">
        <v>0.5</v>
      </c>
    </row>
    <row r="862" spans="1:7" x14ac:dyDescent="0.25">
      <c r="D862" s="27">
        <f>SUM(D851:D860)</f>
        <v>17.25</v>
      </c>
      <c r="F862" s="20">
        <f>(D862 * 55)</f>
        <v>948.75</v>
      </c>
      <c r="G862" s="20">
        <f>(F862 * 1.19)</f>
        <v>1129.0125</v>
      </c>
    </row>
    <row r="864" spans="1:7" x14ac:dyDescent="0.25">
      <c r="A864" s="51" t="s">
        <v>586</v>
      </c>
      <c r="B864" s="52" t="s">
        <v>94</v>
      </c>
      <c r="C864" s="53">
        <v>44391</v>
      </c>
      <c r="D864" s="54">
        <v>0.5</v>
      </c>
    </row>
    <row r="865" spans="1:6" x14ac:dyDescent="0.25">
      <c r="A865" s="51" t="s">
        <v>587</v>
      </c>
      <c r="B865" s="52" t="s">
        <v>94</v>
      </c>
      <c r="C865" s="53">
        <v>44392</v>
      </c>
      <c r="D865" s="54">
        <v>2</v>
      </c>
    </row>
    <row r="866" spans="1:6" x14ac:dyDescent="0.25">
      <c r="A866" s="51" t="s">
        <v>588</v>
      </c>
      <c r="B866" s="52" t="s">
        <v>94</v>
      </c>
      <c r="C866" s="53">
        <v>44399</v>
      </c>
      <c r="D866" s="54">
        <v>2</v>
      </c>
    </row>
    <row r="867" spans="1:6" x14ac:dyDescent="0.25">
      <c r="A867" s="51" t="s">
        <v>589</v>
      </c>
      <c r="B867" s="52" t="s">
        <v>94</v>
      </c>
      <c r="C867" s="53">
        <v>44400</v>
      </c>
      <c r="D867" s="54">
        <v>1.5</v>
      </c>
    </row>
    <row r="868" spans="1:6" x14ac:dyDescent="0.25">
      <c r="A868" s="51" t="s">
        <v>590</v>
      </c>
      <c r="B868" s="52" t="s">
        <v>94</v>
      </c>
      <c r="C868" s="53">
        <v>44404</v>
      </c>
      <c r="D868" s="54">
        <v>1.5</v>
      </c>
    </row>
    <row r="869" spans="1:6" x14ac:dyDescent="0.25">
      <c r="A869" s="51" t="s">
        <v>591</v>
      </c>
      <c r="B869" s="52" t="s">
        <v>94</v>
      </c>
      <c r="C869" s="53">
        <v>44406</v>
      </c>
      <c r="D869" s="54">
        <v>0.5</v>
      </c>
    </row>
    <row r="871" spans="1:6" x14ac:dyDescent="0.25">
      <c r="D871" s="27">
        <f>SUM(D864:D869)</f>
        <v>8</v>
      </c>
      <c r="F871" s="20">
        <f>(D871 * 55)</f>
        <v>440</v>
      </c>
    </row>
    <row r="873" spans="1:6" x14ac:dyDescent="0.25">
      <c r="A873" s="51" t="s">
        <v>592</v>
      </c>
      <c r="B873" s="52" t="s">
        <v>94</v>
      </c>
      <c r="C873" s="53">
        <v>44417</v>
      </c>
      <c r="D873" s="54">
        <v>0.5</v>
      </c>
    </row>
    <row r="874" spans="1:6" x14ac:dyDescent="0.25">
      <c r="A874" s="51" t="s">
        <v>593</v>
      </c>
      <c r="B874" s="52" t="s">
        <v>94</v>
      </c>
      <c r="C874" s="53">
        <v>44417</v>
      </c>
      <c r="D874" s="54">
        <v>0.75</v>
      </c>
    </row>
    <row r="875" spans="1:6" x14ac:dyDescent="0.25">
      <c r="A875" s="51" t="s">
        <v>594</v>
      </c>
      <c r="B875" s="52" t="s">
        <v>94</v>
      </c>
      <c r="C875" s="53">
        <v>44420</v>
      </c>
      <c r="D875" s="54">
        <v>1.25</v>
      </c>
    </row>
    <row r="876" spans="1:6" ht="18" customHeight="1" x14ac:dyDescent="0.25">
      <c r="A876" s="51" t="s">
        <v>595</v>
      </c>
      <c r="B876" s="52" t="s">
        <v>94</v>
      </c>
      <c r="C876" s="53">
        <v>44432</v>
      </c>
      <c r="D876" s="54">
        <v>1.5</v>
      </c>
    </row>
    <row r="877" spans="1:6" x14ac:dyDescent="0.25">
      <c r="A877" s="51" t="s">
        <v>596</v>
      </c>
      <c r="B877" s="52" t="s">
        <v>94</v>
      </c>
      <c r="C877" s="53">
        <v>44436</v>
      </c>
      <c r="D877" s="54">
        <v>2</v>
      </c>
    </row>
    <row r="878" spans="1:6" x14ac:dyDescent="0.25">
      <c r="A878" s="51" t="s">
        <v>597</v>
      </c>
      <c r="B878" s="52" t="s">
        <v>94</v>
      </c>
      <c r="C878" s="53">
        <v>44438</v>
      </c>
      <c r="D878" s="54">
        <v>2.5</v>
      </c>
    </row>
    <row r="879" spans="1:6" x14ac:dyDescent="0.25">
      <c r="A879" s="51" t="s">
        <v>598</v>
      </c>
      <c r="B879" s="52" t="s">
        <v>94</v>
      </c>
      <c r="C879" s="53">
        <v>44438</v>
      </c>
      <c r="D879" s="54">
        <v>1.25</v>
      </c>
    </row>
    <row r="881" spans="1:7" x14ac:dyDescent="0.25">
      <c r="D881" s="27">
        <f>SUM(D873:D879)</f>
        <v>9.75</v>
      </c>
      <c r="F881" s="20">
        <f>(D881 * 55)</f>
        <v>536.25</v>
      </c>
      <c r="G881" s="20">
        <f>(F881 * 1.19)</f>
        <v>638.13749999999993</v>
      </c>
    </row>
    <row r="883" spans="1:7" x14ac:dyDescent="0.25">
      <c r="A883" s="51" t="s">
        <v>599</v>
      </c>
      <c r="B883" s="52" t="s">
        <v>94</v>
      </c>
      <c r="C883" s="53">
        <v>44440</v>
      </c>
      <c r="D883" s="54">
        <v>0.5</v>
      </c>
    </row>
    <row r="884" spans="1:7" x14ac:dyDescent="0.25">
      <c r="A884" s="51" t="s">
        <v>600</v>
      </c>
      <c r="B884" s="52" t="s">
        <v>94</v>
      </c>
      <c r="C884" s="53">
        <v>44452</v>
      </c>
      <c r="D884" s="54">
        <v>1.25</v>
      </c>
    </row>
    <row r="885" spans="1:7" x14ac:dyDescent="0.25">
      <c r="A885" s="51" t="s">
        <v>601</v>
      </c>
      <c r="B885" s="52" t="s">
        <v>94</v>
      </c>
      <c r="C885" s="53">
        <v>44454</v>
      </c>
      <c r="D885" s="54">
        <v>1.5</v>
      </c>
    </row>
    <row r="886" spans="1:7" x14ac:dyDescent="0.25">
      <c r="A886" s="51" t="s">
        <v>602</v>
      </c>
      <c r="B886" s="52" t="s">
        <v>94</v>
      </c>
      <c r="C886" s="53">
        <v>44455</v>
      </c>
      <c r="D886" s="54">
        <v>2.75</v>
      </c>
    </row>
    <row r="887" spans="1:7" x14ac:dyDescent="0.25">
      <c r="A887" s="51" t="s">
        <v>603</v>
      </c>
      <c r="B887" s="52" t="s">
        <v>94</v>
      </c>
      <c r="C887" s="53">
        <v>44459</v>
      </c>
      <c r="D887" s="54">
        <v>1.5</v>
      </c>
    </row>
    <row r="888" spans="1:7" x14ac:dyDescent="0.25">
      <c r="A888" s="51" t="s">
        <v>604</v>
      </c>
      <c r="B888" s="52" t="s">
        <v>94</v>
      </c>
      <c r="C888" s="53">
        <v>44463</v>
      </c>
      <c r="D888" s="54">
        <v>1</v>
      </c>
    </row>
    <row r="889" spans="1:7" x14ac:dyDescent="0.25">
      <c r="A889" s="51" t="s">
        <v>605</v>
      </c>
      <c r="B889" s="52" t="s">
        <v>94</v>
      </c>
      <c r="C889" s="53">
        <v>44467</v>
      </c>
      <c r="D889" s="54">
        <v>0.75</v>
      </c>
    </row>
    <row r="890" spans="1:7" x14ac:dyDescent="0.25">
      <c r="A890" s="51" t="s">
        <v>606</v>
      </c>
      <c r="B890" s="52" t="s">
        <v>94</v>
      </c>
      <c r="C890" s="53">
        <v>44468</v>
      </c>
      <c r="D890" s="54">
        <v>1</v>
      </c>
    </row>
    <row r="892" spans="1:7" x14ac:dyDescent="0.25">
      <c r="D892" s="27">
        <f>SUM(D883:D890)</f>
        <v>10.25</v>
      </c>
      <c r="F892" s="20">
        <f>(D892 * 55)</f>
        <v>563.75</v>
      </c>
      <c r="G892" s="20">
        <f>(F892 * 1.19)</f>
        <v>670.86249999999995</v>
      </c>
    </row>
    <row r="894" spans="1:7" x14ac:dyDescent="0.25">
      <c r="A894" s="66" t="s">
        <v>607</v>
      </c>
      <c r="B894" s="65" t="s">
        <v>94</v>
      </c>
      <c r="C894" s="19">
        <v>44471</v>
      </c>
      <c r="D894" s="27">
        <v>1.5</v>
      </c>
    </row>
    <row r="895" spans="1:7" x14ac:dyDescent="0.25">
      <c r="A895" s="66" t="s">
        <v>608</v>
      </c>
      <c r="B895" s="65" t="s">
        <v>94</v>
      </c>
      <c r="C895" s="19">
        <v>44486</v>
      </c>
      <c r="D895" s="27">
        <v>1.5</v>
      </c>
    </row>
    <row r="896" spans="1:7" x14ac:dyDescent="0.25">
      <c r="A896" s="66" t="s">
        <v>609</v>
      </c>
      <c r="B896" s="65" t="s">
        <v>94</v>
      </c>
      <c r="C896" s="19">
        <v>44488</v>
      </c>
      <c r="D896" s="27">
        <v>1</v>
      </c>
    </row>
    <row r="897" spans="1:4" x14ac:dyDescent="0.25">
      <c r="A897" s="66" t="s">
        <v>610</v>
      </c>
      <c r="B897" s="65" t="s">
        <v>94</v>
      </c>
      <c r="C897" s="19">
        <v>44489</v>
      </c>
      <c r="D897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2021-10-20T14:27:56Z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