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849" i="1" l="1"/>
  <c r="F849" i="1"/>
  <c r="D849" i="1"/>
  <c r="G841" i="1" l="1"/>
  <c r="D841" i="1"/>
  <c r="G835" i="1" l="1"/>
  <c r="F835" i="1"/>
  <c r="D835" i="1"/>
  <c r="G822" i="1" l="1"/>
  <c r="D822" i="1"/>
  <c r="G816" i="1" l="1"/>
  <c r="F816" i="1"/>
  <c r="D816" i="1"/>
  <c r="D806" i="1" l="1"/>
  <c r="G795" i="1" l="1"/>
  <c r="D795" i="1"/>
  <c r="G789" i="1" l="1"/>
  <c r="G787" i="1" l="1"/>
  <c r="D787" i="1"/>
  <c r="G780" i="1" l="1"/>
  <c r="D780" i="1" l="1"/>
  <c r="G773" i="1" l="1"/>
  <c r="D773" i="1"/>
  <c r="G768" i="1" l="1"/>
  <c r="D768" i="1"/>
  <c r="G762" i="1" l="1"/>
  <c r="D760" i="1" l="1"/>
  <c r="F760" i="1" l="1"/>
  <c r="G760" i="1" s="1"/>
  <c r="F744" i="1" l="1"/>
  <c r="G744" i="1" s="1"/>
  <c r="D744" i="1"/>
  <c r="G731" i="1" l="1"/>
  <c r="F731" i="1"/>
  <c r="D731" i="1"/>
  <c r="D725" i="1" l="1"/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  <c r="F725" i="1"/>
  <c r="G725" i="1"/>
</calcChain>
</file>

<file path=xl/sharedStrings.xml><?xml version="1.0" encoding="utf-8"?>
<sst xmlns="http://schemas.openxmlformats.org/spreadsheetml/2006/main" count="1298" uniqueCount="578">
  <si>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</si>
  <si>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</si>
  <si>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</si>
  <si>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</si>
  <si>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</si>
  <si>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</si>
  <si>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</si>
  <si>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</si>
  <si>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</si>
  <si>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</si>
  <si>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</si>
  <si>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</si>
  <si>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</si>
  <si>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</si>
  <si>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</si>
  <si>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</si>
  <si>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</si>
  <si>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</si>
  <si>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</si>
  <si>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</si>
  <si>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</si>
  <si>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</si>
  <si>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</si>
  <si>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</si>
  <si>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</si>
  <si>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</si>
  <si>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</si>
  <si>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</si>
  <si>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</si>
  <si>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</si>
  <si>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</si>
  <si>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</si>
  <si>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</si>
  <si>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</si>
  <si>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</si>
  <si>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</si>
  <si>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</si>
  <si>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</si>
  <si>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</si>
  <si>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</si>
  <si>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</si>
  <si>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</si>
  <si>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</si>
  <si>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</si>
  <si>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</si>
  <si>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</si>
  <si>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</si>
  <si>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</si>
  <si>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</si>
  <si>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</si>
  <si>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</si>
  <si>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</si>
  <si>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</si>
  <si>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</si>
  <si>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</si>
  <si>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</si>
  <si>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</si>
  <si>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</si>
  <si>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</si>
  <si>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</si>
  <si>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</si>
  <si>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</si>
  <si>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</si>
  <si>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</si>
  <si>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</si>
  <si>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</si>
  <si>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</si>
  <si>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</si>
  <si>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</si>
  <si>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</si>
  <si>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</si>
  <si>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</si>
  <si>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</si>
  <si>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</si>
  <si>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</si>
  <si>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</si>
  <si>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</si>
  <si>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</si>
  <si>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</si>
  <si>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</si>
  <si>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</si>
  <si>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</si>
  <si>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</si>
  <si>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</si>
  <si>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</si>
  <si>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</si>
  <si>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</si>
  <si>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</si>
  <si>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</si>
  <si>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</si>
  <si>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</si>
  <si>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</si>
  <si>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</si>
  <si>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</si>
  <si>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</si>
  <si>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</si>
  <si>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</si>
  <si>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</si>
  <si>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</si>
  <si>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</si>
  <si>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</si>
  <si>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</si>
  <si>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</si>
  <si>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</si>
  <si>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</si>
  <si>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</si>
  <si>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</si>
  <si>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</si>
  <si>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</si>
  <si>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</si>
  <si>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</si>
  <si>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</si>
  <si>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</si>
  <si>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</si>
  <si>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</si>
  <si>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</si>
  <si>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</si>
  <si>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</si>
  <si>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</si>
  <si>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</si>
  <si>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</si>
  <si>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</si>
  <si>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</si>
  <si>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</si>
  <si>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</si>
  <si>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</si>
  <si>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</si>
  <si>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</si>
  <si>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</si>
  <si>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</si>
  <si>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</si>
  <si>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</si>
  <si>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</si>
  <si>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</si>
  <si>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</si>
  <si>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</si>
  <si>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</si>
  <si>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</si>
  <si>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</si>
  <si>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</si>
  <si>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</si>
  <si>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</si>
  <si>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</si>
  <si>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</si>
  <si>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</si>
  <si>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</si>
  <si>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</si>
  <si>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</si>
  <si>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</si>
  <si>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</si>
  <si>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</si>
  <si>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</si>
  <si>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</si>
  <si>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</si>
  <si>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</si>
  <si>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</si>
  <si>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</si>
  <si>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</si>
  <si>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</si>
  <si>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</si>
  <si>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</si>
  <si>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</si>
  <si>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</si>
  <si>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</si>
  <si>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</si>
  <si>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</si>
  <si>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</si>
  <si>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</si>
  <si>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</si>
  <si>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</si>
  <si>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</si>
  <si>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</si>
  <si>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</si>
  <si>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</si>
  <si>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</si>
  <si>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</si>
  <si>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</si>
  <si>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</si>
  <si>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</si>
  <si>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</si>
  <si>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</si>
  <si>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</si>
  <si>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</si>
  <si>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</si>
  <si>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</si>
  <si>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</si>
  <si>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</si>
  <si>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</si>
  <si>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</si>
  <si>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</si>
  <si>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</si>
  <si>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</si>
  <si>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</si>
  <si>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</si>
  <si>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</si>
  <si>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</si>
  <si>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</si>
  <si>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</si>
  <si>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</si>
  <si>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</si>
  <si>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</si>
  <si>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</si>
  <si>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</si>
  <si>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</si>
  <si>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</si>
  <si>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</si>
  <si>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</si>
  <si>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</si>
  <si>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</si>
  <si>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</si>
  <si>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</si>
  <si>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</si>
  <si>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</si>
  <si>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</si>
  <si>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</si>
  <si>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</si>
  <si>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</si>
  <si>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</si>
  <si>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</si>
  <si>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</si>
  <si>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</si>
  <si>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</si>
  <si>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</si>
  <si>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</si>
  <si>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</si>
  <si>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</si>
  <si>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</si>
  <si>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</si>
  <si>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</si>
  <si>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</si>
  <si>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</si>
  <si>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</si>
  <si>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</si>
  <si>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</si>
  <si>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</si>
  <si>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</si>
  <si>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</si>
  <si>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</si>
  <si>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</si>
  <si>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</si>
  <si>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</si>
  <si>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</si>
  <si>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</si>
  <si>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</si>
  <si>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</si>
  <si>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</si>
  <si>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</si>
  <si>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</si>
  <si>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</si>
  <si>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</si>
  <si>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</si>
  <si>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</si>
  <si>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</si>
  <si>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</si>
  <si>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</si>
  <si>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</si>
  <si>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</si>
  <si>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</si>
  <si>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</si>
  <si>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</si>
  <si>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</si>
  <si>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</si>
  <si>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</si>
  <si>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</si>
  <si>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</si>
  <si>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</si>
  <si>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</si>
  <si>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</si>
  <si>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</si>
  <si>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</si>
  <si>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</si>
  <si>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</si>
  <si>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</si>
  <si>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</si>
  <si>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</si>
  <si>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</si>
  <si>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</si>
  <si>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</si>
  <si>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</si>
  <si>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</si>
  <si>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</si>
  <si>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</si>
  <si>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</si>
  <si>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</si>
  <si>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</si>
  <si>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</si>
  <si>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</si>
  <si>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</si>
  <si>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</si>
  <si>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</si>
  <si>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</si>
  <si>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</si>
  <si>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</si>
  <si>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</si>
  <si>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</si>
  <si>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</si>
  <si>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</si>
  <si>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</si>
  <si>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</si>
  <si>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</si>
  <si>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</si>
  <si>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</si>
  <si>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</si>
  <si>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</si>
  <si>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</si>
  <si>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</si>
  <si>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</si>
  <si>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</si>
  <si>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</si>
  <si>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</si>
  <si>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</si>
  <si>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</si>
  <si>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</si>
  <si>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</si>
  <si>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</si>
  <si>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</si>
  <si>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</si>
  <si>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</si>
  <si>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</si>
  <si>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</si>
  <si>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</si>
  <si>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</si>
  <si>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</si>
  <si>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</si>
  <si>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</si>
  <si>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</si>
  <si>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</si>
  <si>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</si>
  <si>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</si>
  <si>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</si>
  <si>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</si>
  <si>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</si>
  <si>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</si>
  <si>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</si>
  <si>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</si>
  <si>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</si>
  <si>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</si>
  <si>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</si>
  <si>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</si>
  <si>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</si>
  <si>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</si>
  <si>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</si>
  <si>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</si>
  <si>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</si>
  <si>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</si>
  <si>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</si>
  <si>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</si>
  <si>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</si>
  <si>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</si>
  <si>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</si>
  <si>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</si>
  <si>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</si>
  <si>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</si>
  <si>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</si>
  <si>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</si>
  <si>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</si>
  <si>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</si>
  <si>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</si>
  <si>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</si>
  <si>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</si>
  <si>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</si>
  <si>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</si>
  <si>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</si>
  <si>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</si>
  <si>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</si>
  <si>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</si>
  <si>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</si>
  <si>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</si>
  <si>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</si>
  <si>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</si>
  <si>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</si>
  <si>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</si>
  <si>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</si>
  <si>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</si>
  <si>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</si>
  <si>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</si>
  <si>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</si>
  <si>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</si>
  <si>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</si>
  <si>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</si>
  <si>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</si>
  <si>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</si>
  <si>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</si>
  <si>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</si>
  <si>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</si>
  <si>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</si>
  <si>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</si>
  <si>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</si>
  <si>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</si>
  <si>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</si>
  <si>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</si>
  <si>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</si>
  <si>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</si>
  <si>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</si>
  <si>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</si>
  <si>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</si>
  <si>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</si>
  <si>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</si>
  <si>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</si>
  <si>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</si>
  <si>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</si>
  <si>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</si>
  <si>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</si>
  <si>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</si>
  <si>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</si>
  <si>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</si>
  <si>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</si>
  <si>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</si>
  <si>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</si>
  <si>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</si>
  <si>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</si>
  <si>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</si>
  <si>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</si>
  <si>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</si>
  <si>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</si>
  <si>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</si>
  <si>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</si>
  <si>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</si>
  <si>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</si>
  <si>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</si>
  <si>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</si>
  <si>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</si>
  <si>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</si>
  <si>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</si>
  <si>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</si>
  <si>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</si>
  <si>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</si>
  <si>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</si>
  <si>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</si>
  <si>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</si>
  <si>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</si>
  <si>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</si>
  <si>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</si>
  <si>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</si>
  <si>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</si>
  <si>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</si>
  <si>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</si>
  <si>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</si>
  <si>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</si>
  <si>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</si>
  <si>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</si>
  <si>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</si>
  <si>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</si>
  <si>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</si>
  <si>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</si>
  <si>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</si>
  <si>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</si>
  <si>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</si>
  <si>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</si>
  <si>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</si>
  <si>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</si>
  <si>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</si>
  <si>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</si>
  <si>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</si>
  <si>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</si>
  <si>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</si>
  <si>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</si>
  <si>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</si>
  <si>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</si>
  <si>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</si>
  <si>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</si>
  <si>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</si>
  <si>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</si>
  <si>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</si>
  <si>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</si>
  <si>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</si>
  <si>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</si>
  <si>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</si>
  <si>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</si>
  <si>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</si>
  <si>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</si>
  <si>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</si>
  <si>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</si>
  <si>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</si>
  <si>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</si>
  <si>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</si>
  <si>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</si>
  <si>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</si>
  <si>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</si>
  <si>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</si>
  <si>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</si>
  <si>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</si>
  <si>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</si>
  <si>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</si>
  <si>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</si>
  <si>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</si>
  <si>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</si>
  <si>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</si>
  <si>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</si>
  <si>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</si>
  <si>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</si>
  <si>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</si>
  <si>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</si>
  <si>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</si>
  <si>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</si>
  <si>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</si>
  <si>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</si>
  <si>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</si>
  <si>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</si>
  <si>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</si>
  <si>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</si>
  <si>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</si>
  <si>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</si>
  <si>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</si>
  <si>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</si>
  <si>
    <t>Prüfung nicht rückgemeldete ATD Klasse</t>
  </si>
  <si>
    <t>Prüfung Rückmeldung Fr. Hof</t>
  </si>
  <si>
    <t>Anmelde-Hinundher OTRS System</t>
  </si>
  <si>
    <t>Diverse Supportsachen (AIS/Transmitter)</t>
  </si>
  <si>
    <t>SQL Profiler / Patch für Send Timeout (5.9.1)</t>
  </si>
  <si>
    <t>Patch 5.9.2 eingespielt, Tests, Logfiles geprüft</t>
  </si>
  <si>
    <t>Telko NSW 6.0, Support</t>
  </si>
  <si>
    <t>OTRS Anpassung (AD)</t>
  </si>
  <si>
    <t>NSW 6.0 Basisumsetzung (DB/Entities)</t>
  </si>
  <si>
    <t>Implementierung NSW 6.0</t>
  </si>
  <si>
    <t>Systemstilltstand prüfen</t>
  </si>
  <si>
    <t>Livetest NSW 6.0 (Daten und Dienste)</t>
  </si>
  <si>
    <t>Implementierung "POService" u. Besprechung</t>
  </si>
  <si>
    <t>Implementierung "POService"</t>
  </si>
  <si>
    <t>Tests NSW 6.0</t>
  </si>
  <si>
    <t>Implementierung "POService" (ENI)</t>
  </si>
  <si>
    <t>Testing NSW 6.0</t>
  </si>
  <si>
    <t>Test POService (ENI Seite)</t>
  </si>
  <si>
    <t>PO Nummern Excel Export (Update)</t>
  </si>
  <si>
    <t>NSW Excel Import CREW/PAS, Test PO Number Service</t>
  </si>
  <si>
    <t>Test POService (Service Seite)</t>
  </si>
  <si>
    <t>Go-Live NSW 6.0</t>
  </si>
  <si>
    <t>April!</t>
  </si>
  <si>
    <t>PONumbers: Datumsbereich etwas erweitert</t>
  </si>
  <si>
    <t>Version NSW 6.0.7 bearbeiten</t>
  </si>
  <si>
    <t>Version NSW 6.0.7 deploy</t>
  </si>
  <si>
    <t>AIS Check, Mails</t>
  </si>
  <si>
    <t>Prüfung/Optimierung AIS Service (Copy to Wetris)</t>
  </si>
  <si>
    <t>Locode DB aktualisiert, Trello Karten durchgegangen</t>
  </si>
  <si>
    <t>Mini-Änderung Excel Import MARPOL FlashpointInfo</t>
  </si>
  <si>
    <t>Korrektur PO Service (6.0.8)</t>
  </si>
  <si>
    <t>MDH Crew Joined Limit 99 Zeichen</t>
  </si>
  <si>
    <t>Pasttrack Service für Michael (SRV-05)</t>
  </si>
  <si>
    <t>ENI Erweiterungen 6.0.8</t>
  </si>
  <si>
    <t>ENI Prüfung Storno</t>
  </si>
  <si>
    <t>Version NSW 6.0.8 deploy</t>
  </si>
  <si>
    <t>Umbau Pasttrack in Restful Web Service (JSON)</t>
  </si>
  <si>
    <t>Prüfung Fakturierungs PDF</t>
  </si>
  <si>
    <t>Aufräumen Trello / Durchsicht</t>
  </si>
  <si>
    <t>Prüfung LDAP Sven</t>
  </si>
  <si>
    <t>Trello/Mails</t>
  </si>
  <si>
    <t>ATA speichern in PO numbers (6.0.9)</t>
  </si>
  <si>
    <t>Implementierung 6.0.9 (Warte/Id Dialog)</t>
  </si>
  <si>
    <t>Deployment 6.0.9</t>
  </si>
  <si>
    <t>Korrekturen / Erw. 6.0.10</t>
  </si>
  <si>
    <t>Erweiterung Id Beantragung</t>
  </si>
  <si>
    <t>POATA als separates Feld in MessageCore (6.0.10)</t>
  </si>
  <si>
    <t>10h abgerechnet</t>
  </si>
  <si>
    <t>Last Id Suche, LastWasteDisposalPort ist SSNLocode</t>
  </si>
  <si>
    <t>Mails, MDH Korrektur</t>
  </si>
  <si>
    <t>Message Status Feedback (6.0.10)</t>
  </si>
  <si>
    <t>AIS Pasttrack Service Erweiterung: IMO</t>
  </si>
  <si>
    <t>Message Status Feedback (6.0.10), Deploy</t>
  </si>
  <si>
    <t>Rückmeldungen 6.0.10 verarbeitet</t>
  </si>
  <si>
    <t>"Unlock"-Tool (EasyFirma)</t>
  </si>
  <si>
    <t>Korrekturen 6.0.10 gibt die 6.0.11 (nicht ausgerollt)</t>
  </si>
  <si>
    <t>Korrekturen (6.0.12)</t>
  </si>
  <si>
    <t>Neue Karten für 6.0.12</t>
  </si>
  <si>
    <t>6.0.12 Deploy for test</t>
  </si>
  <si>
    <t>6.0.13 Validierung SEC/NOA_NOD</t>
  </si>
  <si>
    <t>6.0.13 Highlighting / Ausbau MessageStatusDialog</t>
  </si>
  <si>
    <t>6.0.13 Deploy</t>
  </si>
  <si>
    <t>6.0.14 (last 10 Suche fix)</t>
  </si>
  <si>
    <t>6.1.0, letzte Korrekturen</t>
  </si>
  <si>
    <t>NSW Service</t>
  </si>
  <si>
    <t>Probleme mit Mailkonto nsw-sheets</t>
  </si>
  <si>
    <t>Korrekturen 6.1</t>
  </si>
  <si>
    <t>Deploy 6.1.1, Tests mit Sven</t>
  </si>
  <si>
    <t>Version 6.2, Erweiterung und Korrekturen</t>
  </si>
  <si>
    <t>6.2 Deploy bereit, PDF Report, Prüfung für Michael</t>
  </si>
  <si>
    <t>PDF Report..</t>
  </si>
  <si>
    <t>Validierungsfix STAT/INFO</t>
  </si>
  <si>
    <t>6.3 Ein Fix, Work on PDF Report,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</si>
</sst>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49"/>
  <sheetViews>
    <sheetView tabSelected="1" topLeftCell="A818" zoomScaleNormal="100" workbookViewId="0">
      <selection activeCell="A843" sqref="A843:D847"/>
    </sheetView>
  </sheetViews>
  <sheetFormatPr baseColWidth="10" defaultColWidth="9.140625" defaultRowHeight="15" x14ac:dyDescent="0.25"/>
  <cols>
    <col min="1" max="1" width="51.14062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51" t="s">
        <v>498</v>
      </c>
      <c r="B715" s="52" t="s">
        <v>8</v>
      </c>
      <c r="C715" s="53">
        <v>43801</v>
      </c>
      <c r="D715" s="54">
        <v>1</v>
      </c>
    </row>
    <row r="716" spans="1:8" x14ac:dyDescent="0.25">
      <c r="A716" s="51" t="s">
        <v>499</v>
      </c>
      <c r="B716" s="52" t="s">
        <v>8</v>
      </c>
      <c r="C716" s="53">
        <v>43801</v>
      </c>
      <c r="D716" s="54">
        <v>2.5</v>
      </c>
    </row>
    <row r="717" spans="1:8" x14ac:dyDescent="0.25">
      <c r="A717" s="51" t="s">
        <v>500</v>
      </c>
      <c r="B717" s="52" t="s">
        <v>8</v>
      </c>
      <c r="C717" s="53">
        <v>43808</v>
      </c>
      <c r="D717" s="54">
        <v>3</v>
      </c>
    </row>
    <row r="718" spans="1:8" x14ac:dyDescent="0.25">
      <c r="A718" s="51" t="s">
        <v>501</v>
      </c>
      <c r="B718" s="52" t="s">
        <v>8</v>
      </c>
      <c r="C718" s="53">
        <v>43810</v>
      </c>
      <c r="D718" s="54">
        <v>2.5</v>
      </c>
    </row>
    <row r="719" spans="1:8" x14ac:dyDescent="0.25">
      <c r="A719" s="51" t="s">
        <v>502</v>
      </c>
      <c r="B719" s="52" t="s">
        <v>8</v>
      </c>
      <c r="C719" s="53">
        <v>43811</v>
      </c>
      <c r="D719" s="54">
        <v>0.5</v>
      </c>
    </row>
    <row r="720" spans="1:8" x14ac:dyDescent="0.25">
      <c r="A720" s="51" t="s">
        <v>503</v>
      </c>
      <c r="B720" s="52" t="s">
        <v>8</v>
      </c>
      <c r="C720" s="53">
        <v>43812</v>
      </c>
      <c r="D720" s="54">
        <v>1.5</v>
      </c>
    </row>
    <row r="721" spans="1:7" x14ac:dyDescent="0.25">
      <c r="A721" s="51" t="s">
        <v>504</v>
      </c>
      <c r="B721" s="52" t="s">
        <v>8</v>
      </c>
      <c r="C721" s="53">
        <v>43813</v>
      </c>
      <c r="D721" s="54">
        <v>0.5</v>
      </c>
    </row>
    <row r="722" spans="1:7" x14ac:dyDescent="0.25">
      <c r="A722" s="51" t="s">
        <v>505</v>
      </c>
      <c r="B722" s="52" t="s">
        <v>8</v>
      </c>
      <c r="C722" s="53">
        <v>43816</v>
      </c>
      <c r="D722" s="54">
        <v>0.5</v>
      </c>
    </row>
    <row r="723" spans="1:7" x14ac:dyDescent="0.25">
      <c r="A723" s="51" t="s">
        <v>506</v>
      </c>
      <c r="B723" s="52" t="s">
        <v>8</v>
      </c>
      <c r="C723" s="53">
        <v>43817</v>
      </c>
      <c r="D723" s="54">
        <v>0.5</v>
      </c>
    </row>
    <row r="725" spans="1:7" x14ac:dyDescent="0.25">
      <c r="D725" s="27">
        <f>SUM(D715:D723)</f>
        <v>12.5</v>
      </c>
      <c r="F725" s="20">
        <f>(D725 * 55)</f>
        <v>687.5</v>
      </c>
      <c r="G725" s="20">
        <f>(F725 * 1.19)</f>
        <v>818.125</v>
      </c>
    </row>
    <row r="727" spans="1:7" x14ac:dyDescent="0.25">
      <c r="A727" s="51" t="s">
        <v>507</v>
      </c>
      <c r="B727" s="52" t="s">
        <v>94</v>
      </c>
      <c r="C727" s="53">
        <v>43843</v>
      </c>
      <c r="D727" s="54">
        <v>2</v>
      </c>
    </row>
    <row r="728" spans="1:7" x14ac:dyDescent="0.25">
      <c r="A728" s="51" t="s">
        <v>508</v>
      </c>
      <c r="B728" s="52" t="s">
        <v>94</v>
      </c>
      <c r="C728" s="53">
        <v>43857</v>
      </c>
      <c r="D728" s="54">
        <v>1.5</v>
      </c>
    </row>
    <row r="729" spans="1:7" x14ac:dyDescent="0.25">
      <c r="A729" s="51" t="s">
        <v>509</v>
      </c>
      <c r="B729" s="52" t="s">
        <v>94</v>
      </c>
      <c r="C729" s="53">
        <v>43859</v>
      </c>
      <c r="D729" s="54">
        <v>5</v>
      </c>
    </row>
    <row r="731" spans="1:7" x14ac:dyDescent="0.25">
      <c r="D731" s="27">
        <f>SUM(D727:D729)</f>
        <v>8.5</v>
      </c>
      <c r="F731" s="20">
        <f>(D731 * 55)</f>
        <v>467.5</v>
      </c>
      <c r="G731" s="20">
        <f>(F731 * 1.19)</f>
        <v>556.32499999999993</v>
      </c>
    </row>
    <row r="733" spans="1:7" x14ac:dyDescent="0.25">
      <c r="A733" s="51" t="s">
        <v>510</v>
      </c>
      <c r="B733" s="52" t="s">
        <v>94</v>
      </c>
      <c r="C733" s="53">
        <v>43866</v>
      </c>
      <c r="D733" s="54">
        <v>2</v>
      </c>
    </row>
    <row r="734" spans="1:7" x14ac:dyDescent="0.25">
      <c r="A734" s="51" t="s">
        <v>511</v>
      </c>
      <c r="B734" s="52" t="s">
        <v>94</v>
      </c>
      <c r="C734" s="53">
        <v>43868</v>
      </c>
      <c r="D734" s="54">
        <v>0.5</v>
      </c>
    </row>
    <row r="735" spans="1:7" x14ac:dyDescent="0.25">
      <c r="A735" s="51" t="s">
        <v>512</v>
      </c>
      <c r="B735" s="52" t="s">
        <v>94</v>
      </c>
      <c r="C735" s="53">
        <v>43871</v>
      </c>
      <c r="D735" s="54">
        <v>2.5</v>
      </c>
    </row>
    <row r="736" spans="1:7" x14ac:dyDescent="0.25">
      <c r="A736" s="51" t="s">
        <v>513</v>
      </c>
      <c r="B736" s="52" t="s">
        <v>94</v>
      </c>
      <c r="C736" s="53">
        <v>43873</v>
      </c>
      <c r="D736" s="54">
        <v>2</v>
      </c>
    </row>
    <row r="737" spans="1:7" x14ac:dyDescent="0.25">
      <c r="A737" s="51" t="s">
        <v>514</v>
      </c>
      <c r="B737" s="52" t="s">
        <v>94</v>
      </c>
      <c r="C737" s="53">
        <v>43878</v>
      </c>
      <c r="D737" s="54">
        <v>4</v>
      </c>
    </row>
    <row r="738" spans="1:7" x14ac:dyDescent="0.25">
      <c r="A738" s="51" t="s">
        <v>515</v>
      </c>
      <c r="B738" s="52" t="s">
        <v>94</v>
      </c>
      <c r="C738" s="53">
        <v>43881</v>
      </c>
      <c r="D738" s="54">
        <v>3</v>
      </c>
    </row>
    <row r="739" spans="1:7" x14ac:dyDescent="0.25">
      <c r="A739" s="51" t="s">
        <v>515</v>
      </c>
      <c r="B739" s="52" t="s">
        <v>94</v>
      </c>
      <c r="C739" s="53">
        <v>43882</v>
      </c>
      <c r="D739" s="54">
        <v>0.5</v>
      </c>
    </row>
    <row r="740" spans="1:7" x14ac:dyDescent="0.25">
      <c r="A740" s="51" t="s">
        <v>516</v>
      </c>
      <c r="B740" s="52" t="s">
        <v>94</v>
      </c>
      <c r="C740" s="53">
        <v>43882</v>
      </c>
      <c r="D740" s="54">
        <v>1</v>
      </c>
    </row>
    <row r="741" spans="1:7" x14ac:dyDescent="0.25">
      <c r="A741" s="51" t="s">
        <v>516</v>
      </c>
      <c r="B741" s="52" t="s">
        <v>94</v>
      </c>
      <c r="C741" s="53">
        <v>43888</v>
      </c>
      <c r="D741" s="54">
        <v>1.5</v>
      </c>
    </row>
    <row r="744" spans="1:7" x14ac:dyDescent="0.25">
      <c r="D744" s="27">
        <f>SUM(D733:D743)</f>
        <v>17</v>
      </c>
      <c r="F744" s="20">
        <f>(D744 * 55)</f>
        <v>935</v>
      </c>
      <c r="G744" s="20">
        <f>(F744 * 1.19)</f>
        <v>1112.6499999999999</v>
      </c>
    </row>
    <row r="746" spans="1:7" x14ac:dyDescent="0.25">
      <c r="A746" s="51" t="s">
        <v>517</v>
      </c>
      <c r="B746" s="52" t="s">
        <v>94</v>
      </c>
      <c r="C746" s="53">
        <v>43889</v>
      </c>
      <c r="D746" s="54">
        <v>3</v>
      </c>
    </row>
    <row r="747" spans="1:7" x14ac:dyDescent="0.25">
      <c r="A747" s="51" t="s">
        <v>518</v>
      </c>
      <c r="B747" s="52" t="s">
        <v>94</v>
      </c>
      <c r="C747" s="53">
        <v>43892</v>
      </c>
      <c r="D747" s="54">
        <v>4</v>
      </c>
    </row>
    <row r="748" spans="1:7" x14ac:dyDescent="0.25">
      <c r="A748" s="51" t="s">
        <v>519</v>
      </c>
      <c r="B748" s="52" t="s">
        <v>94</v>
      </c>
      <c r="C748" s="53">
        <v>43892</v>
      </c>
      <c r="D748" s="54">
        <v>2</v>
      </c>
    </row>
    <row r="749" spans="1:7" x14ac:dyDescent="0.25">
      <c r="A749" s="51" t="s">
        <v>520</v>
      </c>
      <c r="B749" s="52" t="s">
        <v>94</v>
      </c>
      <c r="C749" s="53">
        <v>43894</v>
      </c>
      <c r="D749" s="54">
        <v>3</v>
      </c>
    </row>
    <row r="750" spans="1:7" x14ac:dyDescent="0.25">
      <c r="A750" s="51" t="s">
        <v>521</v>
      </c>
      <c r="B750" s="52" t="s">
        <v>94</v>
      </c>
      <c r="C750" s="53">
        <v>43894</v>
      </c>
      <c r="D750" s="54">
        <v>2</v>
      </c>
    </row>
    <row r="751" spans="1:7" x14ac:dyDescent="0.25">
      <c r="A751" s="51" t="s">
        <v>520</v>
      </c>
      <c r="B751" s="52" t="s">
        <v>94</v>
      </c>
      <c r="C751" s="53">
        <v>43896</v>
      </c>
      <c r="D751" s="54">
        <v>2</v>
      </c>
    </row>
    <row r="752" spans="1:7" x14ac:dyDescent="0.25">
      <c r="A752" s="51" t="s">
        <v>522</v>
      </c>
      <c r="B752" s="52" t="s">
        <v>94</v>
      </c>
      <c r="C752" s="53">
        <v>43899</v>
      </c>
      <c r="D752" s="54">
        <v>0.5</v>
      </c>
    </row>
    <row r="753" spans="1:8" x14ac:dyDescent="0.25">
      <c r="A753" s="51" t="s">
        <v>523</v>
      </c>
      <c r="B753" s="52" t="s">
        <v>94</v>
      </c>
      <c r="C753" s="53">
        <v>43901</v>
      </c>
      <c r="D753" s="54">
        <v>1</v>
      </c>
    </row>
    <row r="754" spans="1:8" x14ac:dyDescent="0.25">
      <c r="A754" s="51" t="s">
        <v>523</v>
      </c>
      <c r="B754" s="52" t="s">
        <v>94</v>
      </c>
      <c r="C754" s="53">
        <v>43902</v>
      </c>
      <c r="D754" s="54">
        <v>0.5</v>
      </c>
    </row>
    <row r="755" spans="1:8" x14ac:dyDescent="0.25">
      <c r="A755" s="51" t="s">
        <v>524</v>
      </c>
      <c r="B755" s="52" t="s">
        <v>94</v>
      </c>
      <c r="C755" s="53">
        <v>43906</v>
      </c>
      <c r="D755" s="54">
        <v>1</v>
      </c>
    </row>
    <row r="756" spans="1:8" x14ac:dyDescent="0.25">
      <c r="A756" s="51" t="s">
        <v>525</v>
      </c>
      <c r="B756" s="52" t="s">
        <v>94</v>
      </c>
      <c r="C756" s="53">
        <v>43920</v>
      </c>
      <c r="D756" s="54">
        <v>0.5</v>
      </c>
    </row>
    <row r="757" spans="1:8" x14ac:dyDescent="0.25">
      <c r="A757" s="51" t="s">
        <v>526</v>
      </c>
      <c r="B757" s="52" t="s">
        <v>94</v>
      </c>
      <c r="C757" s="53">
        <v>43921</v>
      </c>
      <c r="D757" s="54">
        <v>1.5</v>
      </c>
    </row>
    <row r="760" spans="1:8" x14ac:dyDescent="0.25">
      <c r="D760" s="27">
        <f>SUM(D746:D759)</f>
        <v>21</v>
      </c>
      <c r="F760" s="20">
        <f>(D760 * 55)</f>
        <v>1155</v>
      </c>
      <c r="G760" s="20">
        <f>(F760 * 1.19)</f>
        <v>1374.45</v>
      </c>
    </row>
    <row r="762" spans="1:8" x14ac:dyDescent="0.25">
      <c r="A762" s="66" t="s">
        <v>527</v>
      </c>
      <c r="D762" s="27">
        <v>0</v>
      </c>
      <c r="F762" s="20">
        <v>440</v>
      </c>
      <c r="G762" s="20">
        <f>(F762 * 1.19)</f>
        <v>523.6</v>
      </c>
      <c r="H762" s="65" t="s">
        <v>402</v>
      </c>
    </row>
    <row r="764" spans="1:8" x14ac:dyDescent="0.25">
      <c r="A764" s="51" t="s">
        <v>528</v>
      </c>
      <c r="B764" s="52" t="s">
        <v>94</v>
      </c>
      <c r="C764" s="53">
        <v>43956</v>
      </c>
      <c r="D764" s="54">
        <v>1</v>
      </c>
    </row>
    <row r="765" spans="1:8" x14ac:dyDescent="0.25">
      <c r="A765" s="51" t="s">
        <v>529</v>
      </c>
      <c r="B765" s="52" t="s">
        <v>94</v>
      </c>
      <c r="C765" s="53">
        <v>43961</v>
      </c>
      <c r="D765" s="54">
        <v>3</v>
      </c>
    </row>
    <row r="766" spans="1:8" x14ac:dyDescent="0.25">
      <c r="A766" s="51" t="s">
        <v>530</v>
      </c>
      <c r="B766" s="52" t="s">
        <v>94</v>
      </c>
      <c r="C766" s="53">
        <v>43964</v>
      </c>
      <c r="D766" s="54">
        <v>0.5</v>
      </c>
    </row>
    <row r="768" spans="1:8" x14ac:dyDescent="0.25">
      <c r="D768" s="27">
        <f>SUM(D764:D766)</f>
        <v>4.5</v>
      </c>
      <c r="F768" s="20">
        <v>440</v>
      </c>
      <c r="G768" s="20">
        <f>(F768 * 1.19)</f>
        <v>523.6</v>
      </c>
      <c r="H768" s="65" t="s">
        <v>402</v>
      </c>
    </row>
    <row r="770" spans="1:8" x14ac:dyDescent="0.25">
      <c r="A770" s="51" t="s">
        <v>531</v>
      </c>
      <c r="B770" s="52" t="s">
        <v>94</v>
      </c>
      <c r="C770" s="53">
        <v>43991</v>
      </c>
      <c r="D770" s="54">
        <v>0.5</v>
      </c>
    </row>
    <row r="771" spans="1:8" x14ac:dyDescent="0.25">
      <c r="A771" s="51" t="s">
        <v>532</v>
      </c>
      <c r="B771" s="52" t="s">
        <v>94</v>
      </c>
      <c r="C771" s="53">
        <v>44005</v>
      </c>
      <c r="D771" s="54">
        <v>3</v>
      </c>
    </row>
    <row r="773" spans="1:8" x14ac:dyDescent="0.25">
      <c r="D773" s="27">
        <f>SUM(D770:D771)</f>
        <v>3.5</v>
      </c>
      <c r="F773" s="20">
        <v>440</v>
      </c>
      <c r="G773" s="20">
        <f>(F773 * 1.19)</f>
        <v>523.6</v>
      </c>
      <c r="H773" s="65" t="s">
        <v>402</v>
      </c>
    </row>
    <row r="775" spans="1:8" x14ac:dyDescent="0.25">
      <c r="A775" s="51" t="s">
        <v>533</v>
      </c>
      <c r="B775" s="52" t="s">
        <v>94</v>
      </c>
      <c r="C775" s="53">
        <v>44019</v>
      </c>
      <c r="D775" s="54">
        <v>1.5</v>
      </c>
    </row>
    <row r="776" spans="1:8" x14ac:dyDescent="0.25">
      <c r="A776" s="51" t="s">
        <v>534</v>
      </c>
      <c r="B776" s="52" t="s">
        <v>94</v>
      </c>
      <c r="C776" s="53">
        <v>44025</v>
      </c>
      <c r="D776" s="54">
        <v>0.5</v>
      </c>
    </row>
    <row r="777" spans="1:8" x14ac:dyDescent="0.25">
      <c r="A777" s="51" t="s">
        <v>535</v>
      </c>
      <c r="B777" s="52" t="s">
        <v>94</v>
      </c>
      <c r="C777" s="53">
        <v>44027</v>
      </c>
      <c r="D777" s="54">
        <v>0.5</v>
      </c>
    </row>
    <row r="778" spans="1:8" x14ac:dyDescent="0.25">
      <c r="A778" s="51" t="s">
        <v>536</v>
      </c>
      <c r="B778" s="52" t="s">
        <v>94</v>
      </c>
      <c r="C778" s="53">
        <v>44034</v>
      </c>
      <c r="D778" s="54">
        <v>0.5</v>
      </c>
    </row>
    <row r="780" spans="1:8" x14ac:dyDescent="0.25">
      <c r="D780" s="27">
        <f>SUM(D775:D778)</f>
        <v>3</v>
      </c>
      <c r="F780" s="20">
        <v>440</v>
      </c>
      <c r="G780" s="20">
        <f>(F780 * 1.19)</f>
        <v>523.6</v>
      </c>
      <c r="H780" s="65" t="s">
        <v>402</v>
      </c>
    </row>
    <row r="782" spans="1:8" x14ac:dyDescent="0.25">
      <c r="A782" s="51" t="s">
        <v>537</v>
      </c>
      <c r="B782" s="52" t="s">
        <v>380</v>
      </c>
      <c r="C782" s="53">
        <v>44051</v>
      </c>
      <c r="D782" s="54">
        <v>2</v>
      </c>
    </row>
    <row r="783" spans="1:8" x14ac:dyDescent="0.25">
      <c r="A783" s="51" t="s">
        <v>538</v>
      </c>
      <c r="B783" s="52" t="s">
        <v>94</v>
      </c>
      <c r="C783" s="53">
        <v>44054</v>
      </c>
      <c r="D783" s="54">
        <v>2</v>
      </c>
    </row>
    <row r="784" spans="1:8" x14ac:dyDescent="0.25">
      <c r="A784" s="51" t="s">
        <v>539</v>
      </c>
      <c r="B784" s="52" t="s">
        <v>94</v>
      </c>
      <c r="C784" s="53">
        <v>44053</v>
      </c>
      <c r="D784" s="54">
        <v>1.5</v>
      </c>
    </row>
    <row r="785" spans="1:8" x14ac:dyDescent="0.25">
      <c r="A785" s="51" t="s">
        <v>540</v>
      </c>
      <c r="B785" s="52" t="s">
        <v>94</v>
      </c>
      <c r="C785" s="53">
        <v>44055</v>
      </c>
      <c r="D785" s="54">
        <v>1.5</v>
      </c>
    </row>
    <row r="787" spans="1:8" x14ac:dyDescent="0.25">
      <c r="D787" s="27">
        <f>SUM(D782:D785)</f>
        <v>7</v>
      </c>
      <c r="F787" s="20">
        <v>440</v>
      </c>
      <c r="G787" s="20">
        <f>(F787 * 1.19)</f>
        <v>523.6</v>
      </c>
      <c r="H787" s="65" t="s">
        <v>402</v>
      </c>
    </row>
    <row r="789" spans="1:8" x14ac:dyDescent="0.25">
      <c r="A789" s="51" t="s">
        <v>541</v>
      </c>
      <c r="B789" s="52" t="s">
        <v>380</v>
      </c>
      <c r="C789" s="53">
        <v>44088</v>
      </c>
      <c r="D789" s="54">
        <v>3</v>
      </c>
      <c r="F789" s="20">
        <v>440</v>
      </c>
      <c r="G789" s="20">
        <f>(F789 * 1.19)</f>
        <v>523.6</v>
      </c>
      <c r="H789" s="65" t="s">
        <v>402</v>
      </c>
    </row>
    <row r="791" spans="1:8" x14ac:dyDescent="0.25">
      <c r="A791" s="51" t="s">
        <v>542</v>
      </c>
      <c r="B791" s="52" t="s">
        <v>94</v>
      </c>
      <c r="C791" s="53">
        <v>44112</v>
      </c>
      <c r="D791" s="54">
        <v>0.5</v>
      </c>
    </row>
    <row r="792" spans="1:8" x14ac:dyDescent="0.25">
      <c r="A792" s="51" t="s">
        <v>543</v>
      </c>
      <c r="B792" s="52" t="s">
        <v>94</v>
      </c>
      <c r="C792" s="53">
        <v>44112</v>
      </c>
      <c r="D792" s="54">
        <v>0.5</v>
      </c>
    </row>
    <row r="793" spans="1:8" x14ac:dyDescent="0.25">
      <c r="A793" s="51" t="s">
        <v>544</v>
      </c>
      <c r="B793" s="52" t="s">
        <v>94</v>
      </c>
      <c r="C793" s="53">
        <v>44130</v>
      </c>
      <c r="D793" s="54">
        <v>1.5</v>
      </c>
    </row>
    <row r="795" spans="1:8" x14ac:dyDescent="0.25">
      <c r="D795" s="27">
        <f>SUM(D791:D793)</f>
        <v>2.5</v>
      </c>
      <c r="F795" s="20">
        <v>440</v>
      </c>
      <c r="G795" s="20">
        <f>(F795 * 1.19)</f>
        <v>523.6</v>
      </c>
      <c r="H795" s="65" t="s">
        <v>402</v>
      </c>
    </row>
    <row r="797" spans="1:8" x14ac:dyDescent="0.25">
      <c r="A797" s="51" t="s">
        <v>545</v>
      </c>
      <c r="B797" s="52" t="s">
        <v>94</v>
      </c>
      <c r="C797" s="53">
        <v>44172</v>
      </c>
      <c r="D797" s="54">
        <v>0.75</v>
      </c>
    </row>
    <row r="798" spans="1:8" x14ac:dyDescent="0.25">
      <c r="A798" s="51" t="s">
        <v>546</v>
      </c>
      <c r="B798" s="52" t="s">
        <v>94</v>
      </c>
      <c r="C798" s="53">
        <v>44173</v>
      </c>
      <c r="D798" s="54">
        <v>1.5</v>
      </c>
    </row>
    <row r="799" spans="1:8" x14ac:dyDescent="0.25">
      <c r="A799" s="51" t="s">
        <v>547</v>
      </c>
      <c r="B799" s="52" t="s">
        <v>94</v>
      </c>
      <c r="C799" s="53">
        <v>44181</v>
      </c>
      <c r="D799" s="54">
        <v>3.25</v>
      </c>
    </row>
    <row r="800" spans="1:8" x14ac:dyDescent="0.25">
      <c r="A800" s="51" t="s">
        <v>548</v>
      </c>
      <c r="B800" s="52" t="s">
        <v>94</v>
      </c>
      <c r="C800" s="53">
        <v>44181</v>
      </c>
      <c r="D800" s="54">
        <v>1.5</v>
      </c>
    </row>
    <row r="801" spans="1:8" x14ac:dyDescent="0.25">
      <c r="A801" s="51" t="s">
        <v>549</v>
      </c>
      <c r="B801" s="52" t="s">
        <v>94</v>
      </c>
      <c r="C801" s="53">
        <v>44186</v>
      </c>
      <c r="D801" s="54">
        <v>1.5</v>
      </c>
    </row>
    <row r="802" spans="1:8" x14ac:dyDescent="0.25">
      <c r="A802" s="51" t="s">
        <v>550</v>
      </c>
      <c r="B802" s="52" t="s">
        <v>94</v>
      </c>
      <c r="C802" s="53">
        <v>44193</v>
      </c>
      <c r="D802" s="54">
        <v>3</v>
      </c>
    </row>
    <row r="803" spans="1:8" x14ac:dyDescent="0.25">
      <c r="A803" s="51" t="s">
        <v>550</v>
      </c>
      <c r="B803" s="52" t="s">
        <v>94</v>
      </c>
      <c r="C803" s="53">
        <v>44194</v>
      </c>
      <c r="D803" s="54">
        <v>2</v>
      </c>
    </row>
    <row r="804" spans="1:8" x14ac:dyDescent="0.25">
      <c r="A804" s="51" t="s">
        <v>551</v>
      </c>
      <c r="B804" s="52" t="s">
        <v>94</v>
      </c>
      <c r="C804" s="53">
        <v>44194</v>
      </c>
      <c r="D804" s="54">
        <v>1</v>
      </c>
    </row>
    <row r="806" spans="1:8" x14ac:dyDescent="0.25">
      <c r="D806" s="27">
        <f>SUM(D797:D804)</f>
        <v>14.5</v>
      </c>
      <c r="F806" s="20">
        <v>550</v>
      </c>
      <c r="H806" s="65" t="s">
        <v>552</v>
      </c>
    </row>
    <row r="808" spans="1:8" x14ac:dyDescent="0.25">
      <c r="A808" s="51" t="s">
        <v>553</v>
      </c>
      <c r="B808" s="52" t="s">
        <v>94</v>
      </c>
      <c r="C808" s="53">
        <v>44202</v>
      </c>
      <c r="D808" s="54">
        <v>1.5</v>
      </c>
    </row>
    <row r="809" spans="1:8" x14ac:dyDescent="0.25">
      <c r="A809" s="51" t="s">
        <v>554</v>
      </c>
      <c r="B809" s="52" t="s">
        <v>94</v>
      </c>
      <c r="C809" s="53">
        <v>44202</v>
      </c>
      <c r="D809" s="54">
        <v>0.5</v>
      </c>
    </row>
    <row r="810" spans="1:8" x14ac:dyDescent="0.25">
      <c r="A810" s="51" t="s">
        <v>555</v>
      </c>
      <c r="B810" s="52" t="s">
        <v>94</v>
      </c>
      <c r="C810" s="53">
        <v>44206</v>
      </c>
      <c r="D810" s="54">
        <v>1</v>
      </c>
    </row>
    <row r="811" spans="1:8" x14ac:dyDescent="0.25">
      <c r="A811" s="51" t="s">
        <v>556</v>
      </c>
      <c r="B811" s="52" t="s">
        <v>380</v>
      </c>
      <c r="C811" s="53">
        <v>44207</v>
      </c>
      <c r="D811" s="54">
        <v>1</v>
      </c>
    </row>
    <row r="812" spans="1:8" x14ac:dyDescent="0.25">
      <c r="A812" s="51" t="s">
        <v>555</v>
      </c>
      <c r="B812" s="52" t="s">
        <v>94</v>
      </c>
      <c r="C812" s="53">
        <v>44215</v>
      </c>
      <c r="D812" s="54">
        <v>2</v>
      </c>
    </row>
    <row r="813" spans="1:8" x14ac:dyDescent="0.25">
      <c r="A813" s="51" t="s">
        <v>557</v>
      </c>
      <c r="B813" s="52" t="s">
        <v>94</v>
      </c>
      <c r="C813" s="53">
        <v>44216</v>
      </c>
      <c r="D813" s="54">
        <v>2</v>
      </c>
    </row>
    <row r="814" spans="1:8" x14ac:dyDescent="0.25">
      <c r="A814" s="51" t="s">
        <v>558</v>
      </c>
      <c r="B814" s="52" t="s">
        <v>94</v>
      </c>
      <c r="C814" s="53">
        <v>44221</v>
      </c>
      <c r="D814" s="54">
        <v>1</v>
      </c>
    </row>
    <row r="816" spans="1:8" x14ac:dyDescent="0.25">
      <c r="D816" s="27">
        <f>SUM(D808:D814)</f>
        <v>9</v>
      </c>
      <c r="F816" s="20">
        <f>(D816 * 55)</f>
        <v>495</v>
      </c>
      <c r="G816" s="20">
        <f>(F816 * 1.19)</f>
        <v>589.04999999999995</v>
      </c>
    </row>
    <row r="818" spans="1:8" x14ac:dyDescent="0.25">
      <c r="A818" s="51" t="s">
        <v>559</v>
      </c>
      <c r="B818" s="52" t="s">
        <v>94</v>
      </c>
      <c r="C818" s="53">
        <v>44234</v>
      </c>
      <c r="D818" s="54">
        <v>2.5</v>
      </c>
    </row>
    <row r="819" spans="1:8" x14ac:dyDescent="0.25">
      <c r="A819" s="51" t="s">
        <v>560</v>
      </c>
      <c r="B819" s="52" t="s">
        <v>94</v>
      </c>
      <c r="C819" s="53">
        <v>44250</v>
      </c>
      <c r="D819" s="54">
        <v>3</v>
      </c>
    </row>
    <row r="820" spans="1:8" x14ac:dyDescent="0.25">
      <c r="A820" s="51" t="s">
        <v>561</v>
      </c>
      <c r="B820" s="52" t="s">
        <v>94</v>
      </c>
      <c r="C820" s="53">
        <v>44252</v>
      </c>
      <c r="D820" s="54">
        <v>1.5</v>
      </c>
    </row>
    <row r="822" spans="1:8" x14ac:dyDescent="0.25">
      <c r="D822" s="27">
        <f>SUM(D818:D820)</f>
        <v>7</v>
      </c>
      <c r="F822" s="20">
        <v>440</v>
      </c>
      <c r="G822" s="20">
        <f>(F822 * 1.19)</f>
        <v>523.6</v>
      </c>
      <c r="H822" s="65" t="s">
        <v>402</v>
      </c>
    </row>
    <row r="824" spans="1:8" x14ac:dyDescent="0.25">
      <c r="A824" s="51" t="s">
        <v>562</v>
      </c>
      <c r="B824" s="52" t="s">
        <v>94</v>
      </c>
      <c r="C824" s="53">
        <v>44260</v>
      </c>
      <c r="D824" s="54">
        <v>1.5</v>
      </c>
    </row>
    <row r="825" spans="1:8" x14ac:dyDescent="0.25">
      <c r="A825" s="51" t="s">
        <v>563</v>
      </c>
      <c r="B825" s="52" t="s">
        <v>94</v>
      </c>
      <c r="C825" s="53">
        <v>44260</v>
      </c>
      <c r="D825" s="54">
        <v>1</v>
      </c>
    </row>
    <row r="826" spans="1:8" x14ac:dyDescent="0.25">
      <c r="A826" s="51" t="s">
        <v>564</v>
      </c>
      <c r="B826" s="52" t="s">
        <v>94</v>
      </c>
      <c r="C826" s="53">
        <v>44261</v>
      </c>
      <c r="D826" s="54">
        <v>1</v>
      </c>
    </row>
    <row r="827" spans="1:8" x14ac:dyDescent="0.25">
      <c r="A827" s="51" t="s">
        <v>565</v>
      </c>
      <c r="B827" s="52" t="s">
        <v>94</v>
      </c>
      <c r="C827" s="53">
        <v>44263</v>
      </c>
      <c r="D827" s="54">
        <v>2</v>
      </c>
    </row>
    <row r="828" spans="1:8" x14ac:dyDescent="0.25">
      <c r="A828" s="51" t="s">
        <v>566</v>
      </c>
      <c r="B828" s="52" t="s">
        <v>94</v>
      </c>
      <c r="C828" s="53">
        <v>44263</v>
      </c>
      <c r="D828" s="54">
        <v>0.5</v>
      </c>
    </row>
    <row r="829" spans="1:8" x14ac:dyDescent="0.25">
      <c r="A829" s="51" t="s">
        <v>567</v>
      </c>
      <c r="B829" s="52" t="s">
        <v>94</v>
      </c>
      <c r="C829" s="53">
        <v>44263</v>
      </c>
      <c r="D829" s="54">
        <v>0.5</v>
      </c>
    </row>
    <row r="830" spans="1:8" x14ac:dyDescent="0.25">
      <c r="A830" s="51" t="s">
        <v>568</v>
      </c>
      <c r="B830" s="52" t="s">
        <v>94</v>
      </c>
      <c r="C830" s="53">
        <v>44265</v>
      </c>
      <c r="D830" s="54">
        <v>1</v>
      </c>
    </row>
    <row r="831" spans="1:8" x14ac:dyDescent="0.25">
      <c r="A831" s="51" t="s">
        <v>569</v>
      </c>
      <c r="B831" s="52" t="s">
        <v>94</v>
      </c>
      <c r="C831" s="53">
        <v>44268</v>
      </c>
      <c r="D831" s="54">
        <v>1.5</v>
      </c>
    </row>
    <row r="832" spans="1:8" x14ac:dyDescent="0.25">
      <c r="A832" s="51" t="s">
        <v>569</v>
      </c>
      <c r="B832" s="52" t="s">
        <v>94</v>
      </c>
      <c r="C832" s="53">
        <v>44270</v>
      </c>
      <c r="D832" s="54">
        <v>2.5</v>
      </c>
    </row>
    <row r="833" spans="1:8" x14ac:dyDescent="0.25">
      <c r="A833" s="51" t="s">
        <v>570</v>
      </c>
      <c r="B833" s="52" t="s">
        <v>94</v>
      </c>
      <c r="C833" s="53">
        <v>44280</v>
      </c>
      <c r="D833" s="54">
        <v>1.5</v>
      </c>
    </row>
    <row r="835" spans="1:8" x14ac:dyDescent="0.25">
      <c r="D835" s="27">
        <f>SUM(D824:D833)</f>
        <v>13</v>
      </c>
      <c r="F835" s="20">
        <f>(D835 * 55)</f>
        <v>715</v>
      </c>
      <c r="G835" s="20">
        <f>(F835 * 1.19)</f>
        <v>850.84999999999991</v>
      </c>
    </row>
    <row r="837" spans="1:8" x14ac:dyDescent="0.25">
      <c r="A837" s="51" t="s">
        <v>571</v>
      </c>
      <c r="B837" s="52" t="s">
        <v>94</v>
      </c>
      <c r="C837" s="53">
        <v>44289</v>
      </c>
      <c r="D837" s="54">
        <v>1.5</v>
      </c>
    </row>
    <row r="838" spans="1:8" x14ac:dyDescent="0.25">
      <c r="A838" s="51" t="s">
        <v>572</v>
      </c>
      <c r="B838" s="52" t="s">
        <v>94</v>
      </c>
      <c r="C838" s="53">
        <v>44294</v>
      </c>
      <c r="D838" s="54">
        <v>1</v>
      </c>
    </row>
    <row r="839" spans="1:8" x14ac:dyDescent="0.25">
      <c r="A839" s="51" t="s">
        <v>573</v>
      </c>
      <c r="B839" s="52" t="s">
        <v>94</v>
      </c>
      <c r="C839" s="53">
        <v>44312</v>
      </c>
      <c r="D839" s="54">
        <v>3</v>
      </c>
    </row>
    <row r="841" spans="1:8" x14ac:dyDescent="0.25">
      <c r="D841" s="27">
        <f>SUM(D837:D839)</f>
        <v>5.5</v>
      </c>
      <c r="F841" s="20">
        <v>440</v>
      </c>
      <c r="G841" s="20">
        <f>(F841 * 1.19)</f>
        <v>523.6</v>
      </c>
      <c r="H841" s="65" t="s">
        <v>402</v>
      </c>
    </row>
    <row r="843" spans="1:8" x14ac:dyDescent="0.25">
      <c r="A843" s="51" t="s">
        <v>574</v>
      </c>
      <c r="B843" s="52" t="s">
        <v>94</v>
      </c>
      <c r="C843" s="53">
        <v>44319</v>
      </c>
      <c r="D843" s="54">
        <v>4.5</v>
      </c>
    </row>
    <row r="844" spans="1:8" x14ac:dyDescent="0.25">
      <c r="A844" s="51" t="s">
        <v>575</v>
      </c>
      <c r="B844" s="52" t="s">
        <v>94</v>
      </c>
      <c r="C844" s="53">
        <v>44320</v>
      </c>
      <c r="D844" s="54">
        <v>1</v>
      </c>
    </row>
    <row r="845" spans="1:8" x14ac:dyDescent="0.25">
      <c r="A845" s="51" t="s">
        <v>576</v>
      </c>
      <c r="B845" s="52" t="s">
        <v>94</v>
      </c>
      <c r="C845" s="53">
        <v>44328</v>
      </c>
      <c r="D845" s="54">
        <v>0.5</v>
      </c>
    </row>
    <row r="846" spans="1:8" x14ac:dyDescent="0.25">
      <c r="A846" s="51" t="s">
        <v>575</v>
      </c>
      <c r="B846" s="52" t="s">
        <v>94</v>
      </c>
      <c r="C846" s="53">
        <v>44328</v>
      </c>
      <c r="D846" s="54">
        <v>1.5</v>
      </c>
    </row>
    <row r="847" spans="1:8" x14ac:dyDescent="0.25">
      <c r="A847" s="51" t="s">
        <v>577</v>
      </c>
      <c r="B847" s="52" t="s">
        <v>94</v>
      </c>
      <c r="C847" s="53">
        <v>44342</v>
      </c>
      <c r="D847" s="54">
        <v>5</v>
      </c>
    </row>
    <row r="849" spans="4:7" x14ac:dyDescent="0.25">
      <c r="D849" s="27">
        <f>SUM(D843:D847)</f>
        <v>12.5</v>
      </c>
      <c r="F849" s="20">
        <f>(D849 * 55)</f>
        <v>687.5</v>
      </c>
      <c r="G849" s="20">
        <f>(F849 * 1.19)</f>
        <v>818.125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2021-06-01T05:15:00Z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