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768" i="1" l="1"/>
  <c r="D768" i="1"/>
  <c r="G762" i="1" l="1"/>
  <c r="D760" i="1" l="1"/>
  <c r="F760" i="1" l="1"/>
  <c r="G760" i="1" s="1"/>
  <c r="F744" i="1" l="1"/>
  <c r="G744" i="1" s="1"/>
  <c r="D744" i="1"/>
  <c r="G731" i="1" l="1"/>
  <c r="F731" i="1"/>
  <c r="D731" i="1"/>
  <c r="D725" i="1" l="1"/>
  <c r="G713" i="1" l="1"/>
  <c r="D713" i="1"/>
  <c r="G706" i="1" l="1"/>
  <c r="D706" i="1"/>
  <c r="D699" i="1" l="1"/>
  <c r="F699" i="1" l="1"/>
  <c r="G699" i="1" s="1"/>
  <c r="G683" i="1" l="1"/>
  <c r="F683" i="1"/>
  <c r="D683" i="1"/>
  <c r="G673" i="1" l="1"/>
  <c r="D673" i="1"/>
  <c r="G667" i="1" l="1"/>
  <c r="F667" i="1"/>
  <c r="D667" i="1"/>
  <c r="D657" i="1" l="1"/>
  <c r="F657" i="1" s="1"/>
  <c r="G657" i="1" s="1"/>
  <c r="G647" i="1" l="1"/>
  <c r="F647" i="1"/>
  <c r="D647" i="1" l="1"/>
  <c r="G632" i="1" l="1"/>
  <c r="D632" i="1"/>
  <c r="G625" i="1" l="1"/>
  <c r="D625" i="1"/>
  <c r="G618" i="1" l="1"/>
  <c r="G616" i="1" l="1"/>
  <c r="F616" i="1"/>
  <c r="D616" i="1"/>
  <c r="G606" i="1" l="1"/>
  <c r="D606" i="1"/>
  <c r="G600" i="1" l="1"/>
  <c r="D600" i="1"/>
  <c r="G594" i="1" l="1"/>
  <c r="D594" i="1"/>
  <c r="G589" i="1" l="1"/>
  <c r="F589" i="1"/>
  <c r="D589" i="1"/>
  <c r="G572" i="1" l="1"/>
  <c r="F572" i="1"/>
  <c r="D572" i="1"/>
  <c r="G562" i="1" l="1"/>
  <c r="F562" i="1"/>
  <c r="D562" i="1" l="1"/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  <c r="F725" i="1"/>
  <c r="G725" i="1"/>
</calcChain>
</file>

<file path=xl/sharedStrings.xml><?xml version="1.0" encoding="utf-8"?>
<sst xmlns="http://schemas.openxmlformats.org/spreadsheetml/2006/main" count="1194" uniqueCount="533">
  <si>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</si>
  <si>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</si>
  <si>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</si>
  <si>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</si>
  <si>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</si>
  <si>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</si>
  <si>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</si>
  <si>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</si>
  <si>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</si>
  <si>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</si>
  <si>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</si>
  <si>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</si>
  <si>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</si>
  <si>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</si>
  <si>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</si>
  <si>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</si>
  <si>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</si>
  <si>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</si>
  <si>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</si>
  <si>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</si>
  <si>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</si>
  <si>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</si>
  <si>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</si>
  <si>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</si>
  <si>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</si>
  <si>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</si>
  <si>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</si>
  <si>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</si>
  <si>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</si>
  <si>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</si>
  <si>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</si>
  <si>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</si>
  <si>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</si>
  <si>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</si>
  <si>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</si>
  <si>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</si>
  <si>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</si>
  <si>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</si>
  <si>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</si>
  <si>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</si>
  <si>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</si>
  <si>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</si>
  <si>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</si>
  <si>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</si>
  <si>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</si>
  <si>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</si>
  <si>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</si>
  <si>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</si>
  <si>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</si>
  <si>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</si>
  <si>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</si>
  <si>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</si>
  <si>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</si>
  <si>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</si>
  <si>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</si>
  <si>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</si>
  <si>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</si>
  <si>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</si>
  <si>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</si>
  <si>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</si>
  <si>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</si>
  <si>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</si>
  <si>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</si>
  <si>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</si>
  <si>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</si>
  <si>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</si>
  <si>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</si>
  <si>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</si>
  <si>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</si>
  <si>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</si>
  <si>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</si>
  <si>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</si>
  <si>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</si>
  <si>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</si>
  <si>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</si>
  <si>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</si>
  <si>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</si>
  <si>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</si>
  <si>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</si>
  <si>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</si>
  <si>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</si>
  <si>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</si>
  <si>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</si>
  <si>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</si>
  <si>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</si>
  <si>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</si>
  <si>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</si>
  <si>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</si>
  <si>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</si>
  <si>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</si>
  <si>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</si>
  <si>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</si>
  <si>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</si>
  <si>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</si>
  <si>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</si>
  <si>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</si>
  <si>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</si>
  <si>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</si>
  <si>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</si>
  <si>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</si>
  <si>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</si>
  <si>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</si>
  <si>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</si>
  <si>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</si>
  <si>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</si>
  <si>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</si>
  <si>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</si>
  <si>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</si>
  <si>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</si>
  <si>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</si>
  <si>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</si>
  <si>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</si>
  <si>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</si>
  <si>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</si>
  <si>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</si>
  <si>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</si>
  <si>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</si>
  <si>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</si>
  <si>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</si>
  <si>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</si>
  <si>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</si>
  <si>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</si>
  <si>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</si>
  <si>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</si>
  <si>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</si>
  <si>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</si>
  <si>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</si>
  <si>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</si>
  <si>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</si>
  <si>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</si>
  <si>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</si>
  <si>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</si>
  <si>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</si>
  <si>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</si>
  <si>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</si>
  <si>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</si>
  <si>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</si>
  <si>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</si>
  <si>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</si>
  <si>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</si>
  <si>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</si>
  <si>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</si>
  <si>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</si>
  <si>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</si>
  <si>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</si>
  <si>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</si>
  <si>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</si>
  <si>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</si>
  <si>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</si>
  <si>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</si>
  <si>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</si>
  <si>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</si>
  <si>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</si>
  <si>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</si>
  <si>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</si>
  <si>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</si>
  <si>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</si>
  <si>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</si>
  <si>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</si>
  <si>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</si>
  <si>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</si>
  <si>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</si>
  <si>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</si>
  <si>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</si>
  <si>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</si>
  <si>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</si>
  <si>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</si>
  <si>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</si>
  <si>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</si>
  <si>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</si>
  <si>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</si>
  <si>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</si>
  <si>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</si>
  <si>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</si>
  <si>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</si>
  <si>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</si>
  <si>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</si>
  <si>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</si>
  <si>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</si>
  <si>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</si>
  <si>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</si>
  <si>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</si>
  <si>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</si>
  <si>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</si>
  <si>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</si>
  <si>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</si>
  <si>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</si>
  <si>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</si>
  <si>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</si>
  <si>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</si>
  <si>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</si>
  <si>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</si>
  <si>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</si>
  <si>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</si>
  <si>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</si>
  <si>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</si>
  <si>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</si>
  <si>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</si>
  <si>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</si>
  <si>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</si>
  <si>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</si>
  <si>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</si>
  <si>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</si>
  <si>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</si>
  <si>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</si>
  <si>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</si>
  <si>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</si>
  <si>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</si>
  <si>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</si>
  <si>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</si>
  <si>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</si>
  <si>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</si>
  <si>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</si>
  <si>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</si>
  <si>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</si>
  <si>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</si>
  <si>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</si>
  <si>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</si>
  <si>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</si>
  <si>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</si>
  <si>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</si>
  <si>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</si>
  <si>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</si>
  <si>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</si>
  <si>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</si>
  <si>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</si>
  <si>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</si>
  <si>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</si>
  <si>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</si>
  <si>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</si>
  <si>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</si>
  <si>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</si>
  <si>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</si>
  <si>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</si>
  <si>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</si>
  <si>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</si>
  <si>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</si>
  <si>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</si>
  <si>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</si>
  <si>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</si>
  <si>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</si>
  <si>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</si>
  <si>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</si>
  <si>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</si>
  <si>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</si>
  <si>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</si>
  <si>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</si>
  <si>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</si>
  <si>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</si>
  <si>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</si>
  <si>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</si>
  <si>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</si>
  <si>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</si>
  <si>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</si>
  <si>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</si>
  <si>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</si>
  <si>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</si>
  <si>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</si>
  <si>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</si>
  <si>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</si>
  <si>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</si>
  <si>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</si>
  <si>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</si>
  <si>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</si>
  <si>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</si>
  <si>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</si>
  <si>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</si>
  <si>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</si>
  <si>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</si>
  <si>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</si>
  <si>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</si>
  <si>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</si>
  <si>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</si>
  <si>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</si>
  <si>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</si>
  <si>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</si>
  <si>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</si>
  <si>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</si>
  <si>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</si>
  <si>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</si>
  <si>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</si>
  <si>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</si>
  <si>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</si>
  <si>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</si>
  <si>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</si>
  <si>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</si>
  <si>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</si>
  <si>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</si>
  <si>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</si>
  <si>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</si>
  <si>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</si>
  <si>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</si>
  <si>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</si>
  <si>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</si>
  <si>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</si>
  <si>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</si>
  <si>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</si>
  <si>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</si>
  <si>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</si>
  <si>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</si>
  <si>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</si>
  <si>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</si>
  <si>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</si>
  <si>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</si>
  <si>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</si>
  <si>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</si>
  <si>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</si>
  <si>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</si>
  <si>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</si>
  <si>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</si>
  <si>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</si>
  <si>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</si>
  <si>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</si>
  <si>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</si>
  <si>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</si>
  <si>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</si>
  <si>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</si>
  <si>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</si>
  <si>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</si>
  <si>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</si>
  <si>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</si>
  <si>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</si>
  <si>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</si>
  <si>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</si>
  <si>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</si>
  <si>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</si>
  <si>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</si>
  <si>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</si>
  <si>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</si>
  <si>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</si>
  <si>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</si>
  <si>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</si>
  <si>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</si>
  <si>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</si>
  <si>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</si>
  <si>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</si>
  <si>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</si>
  <si>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</si>
  <si>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</si>
  <si>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</si>
  <si>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</si>
  <si>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</si>
  <si>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</si>
  <si>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</si>
  <si>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</si>
  <si>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</si>
  <si>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</si>
  <si>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</si>
  <si>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</si>
  <si>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</si>
  <si>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</si>
  <si>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</si>
  <si>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</si>
  <si>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</si>
  <si>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</si>
  <si>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</si>
  <si>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</si>
  <si>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</si>
  <si>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</si>
  <si>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</si>
  <si>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</si>
  <si>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</si>
  <si>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</si>
  <si>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</si>
  <si>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</si>
  <si>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</si>
  <si>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</si>
  <si>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</si>
  <si>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</si>
  <si>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</si>
  <si>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</si>
  <si>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</si>
  <si>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</si>
  <si>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</si>
  <si>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</si>
  <si>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</si>
  <si>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</si>
  <si>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</si>
  <si>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</si>
  <si>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</si>
  <si>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</si>
  <si>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</si>
  <si>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</si>
  <si>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</si>
  <si>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</si>
  <si>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</si>
  <si>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</si>
  <si>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</si>
  <si>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</si>
  <si>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</si>
  <si>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</si>
  <si>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</si>
  <si>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</si>
  <si>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</si>
  <si>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</si>
  <si>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</si>
  <si>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</si>
  <si>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</si>
  <si>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</si>
  <si>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</si>
  <si>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</si>
  <si>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</si>
  <si>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</si>
  <si>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</si>
  <si>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</si>
  <si>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</si>
  <si>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</si>
  <si>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</si>
  <si>
    <t>AIS SW Abbrüche analysieren</t>
  </si>
  <si>
    <t>AIS DB / LS100 Proxy Korrektur</t>
  </si>
  <si>
    <t>Punkte für 5.0.11 bearbeitet</t>
  </si>
  <si>
    <t>Wetris Updatescript erstellt</t>
  </si>
  <si>
    <t>Verschl. Excel Sheet? -&gt; 5.0.12</t>
  </si>
  <si>
    <t>5.0.12</t>
  </si>
  <si>
    <t>AISService 100%CPU Problem gelöst, LS100PortProxy</t>
  </si>
  <si>
    <t>AISService/LS100 weitere kleinere Korrekturen</t>
  </si>
  <si>
    <t>Schiffsmeldedienst-Datenbank auf SMSQL01 kopiert</t>
  </si>
  <si>
    <t>Bereitstellung 5.0.12</t>
  </si>
  <si>
    <t>5.0.13</t>
  </si>
  <si>
    <t>LS100PortProxy prüfen</t>
  </si>
  <si>
    <t>5.0.13 + Bereitstellung</t>
  </si>
  <si>
    <t>AIS Copy Script optimiert</t>
  </si>
  <si>
    <t>Prüfungen, Tests und Mailings (HIS-Nord Connect.)</t>
  </si>
  <si>
    <t>Kommunikation</t>
  </si>
  <si>
    <t>Prüfungen, kleine Korrektur (5.0.14)</t>
  </si>
  <si>
    <t>Neue Häfen, Version 5.0.14 installiert</t>
  </si>
  <si>
    <t>PortProxy als Windows Service</t>
  </si>
  <si>
    <t>Neue PortAreas, Dokumentation PortProxy</t>
  </si>
  <si>
    <t>5.0.15 mit neuen PortArea</t>
  </si>
  <si>
    <t>5.0.16, Validierung Datum Range im Excel-Reader</t>
  </si>
  <si>
    <t>Korrekturpunkte bearbeitet</t>
  </si>
  <si>
    <t>Version ENI 5.0.18 mit ein paar Kleinigkeiten</t>
  </si>
  <si>
    <t>Tests mit Wetris AIS (nach wie vor nichts zu sehen!)</t>
  </si>
  <si>
    <t>Version ENI 5.0.19 deploy</t>
  </si>
  <si>
    <t>Version 5.1.0 bearbeitet / Erweiterung Validierung</t>
  </si>
  <si>
    <t>Update 5.1.0 / 5.1.1 durchführen</t>
  </si>
  <si>
    <t>Version 5.1.2 bearbeiten (Validierungspunkte)</t>
  </si>
  <si>
    <t>Übergabe / Einführung Bastian Güttner in Bremen</t>
  </si>
  <si>
    <t>Version 5.1.3 bearbeiten (Excel Vereinfachungen)</t>
  </si>
  <si>
    <t>Version 5.1.3 bearbeiten (erw. Punkte)</t>
  </si>
  <si>
    <t>Tel + 5.1.3 bereitgestellt</t>
  </si>
  <si>
    <t>Update auf 5.1.3.1 und Live genommen</t>
  </si>
  <si>
    <t>Support (Platte voll wg. AIS Daten / Journal!)</t>
  </si>
  <si>
    <t>Durchsteppen Anlage neuer Mitarbeiter</t>
  </si>
  <si>
    <t>nur Kommunikation mit B Güttner</t>
  </si>
  <si>
    <t>Kleinere Punkte für 5.1.4</t>
  </si>
  <si>
    <t>Deployment 5.1.4</t>
  </si>
  <si>
    <t>5.1.5 (Folgefehler im Excel)</t>
  </si>
  <si>
    <t>Prüfung Referenzsystem, Mailings</t>
  </si>
  <si>
    <t>Karten bearbeiten für Version 5.1.6</t>
  </si>
  <si>
    <t xml:space="preserve">Auslieferung 5.1.6 fertig gemacht </t>
  </si>
  <si>
    <t>Server geprüft</t>
  </si>
  <si>
    <t>NSW/AIS</t>
  </si>
  <si>
    <t>Deployment 5.1.6</t>
  </si>
  <si>
    <t>5.1.7: Zusätzliche Validierungsregeln</t>
  </si>
  <si>
    <t>AIS Script geprüft / gefixt</t>
  </si>
  <si>
    <t>Rückfragen beantwortet</t>
  </si>
  <si>
    <t>Alternative Datumseingabe probehalber Port of Call</t>
  </si>
  <si>
    <t>Prüfung RestoreFromFile() für Meldeklassen</t>
  </si>
  <si>
    <t>Prüfung MS Updates</t>
  </si>
  <si>
    <t>5.1.7: PC Shutdown Anmeldungen freigeben</t>
  </si>
  <si>
    <t>5.2: MessageHistory (in progress)</t>
  </si>
  <si>
    <t>Komm., DB Sicherung (Schema) SMSQL01</t>
  </si>
  <si>
    <t>MessageHistory: Speichern der Daten (Json)</t>
  </si>
  <si>
    <t>Deployment Version 5.1.7</t>
  </si>
  <si>
    <t>Cancel Declaration Fkt (Admin) für 5.2.0</t>
  </si>
  <si>
    <t>Read Message History</t>
  </si>
  <si>
    <t>Write back history</t>
  </si>
  <si>
    <t>Write back history (Testing)</t>
  </si>
  <si>
    <t>Auslieferung 5.2, Einrichtung neuer Server</t>
  </si>
  <si>
    <t>AIS Copy data task tool</t>
  </si>
  <si>
    <t>AIS Copy data task tool Test, Installation AIS</t>
  </si>
  <si>
    <t>Version 5.2.1: Korrekturen history</t>
  </si>
  <si>
    <t>Update Plan für ENI live besprechen (BSMD)</t>
  </si>
  <si>
    <t>Erstes Wartungsfenster mit Vorbereitung</t>
  </si>
  <si>
    <t>Zweites Wartungsfenster mit Vorbereitung</t>
  </si>
  <si>
    <t>Tests und Komm. Serverumstellung</t>
  </si>
  <si>
    <t>Testprogramm Excel (Serverumstellung)</t>
  </si>
  <si>
    <t>Serverumstellung ENI Versuch 3</t>
  </si>
  <si>
    <t>AIS Datenumstellung</t>
  </si>
  <si>
    <t>OTRS Server Wartung / Festplattenprobleme</t>
  </si>
  <si>
    <t>AIS Script (generic service) Analyse und Anpassung</t>
  </si>
  <si>
    <t>Tests / Umstellung Reverse Proxy Wetris</t>
  </si>
  <si>
    <t>Prüfung DBH Response</t>
  </si>
  <si>
    <t>Prüfung web.config DBH Endpunkt</t>
  </si>
  <si>
    <t>Treffen dbh/Güttner in Bremen</t>
  </si>
  <si>
    <t>DBH Endpunkt Debugging</t>
  </si>
  <si>
    <t>Auslieferung ENI 5.6</t>
  </si>
  <si>
    <t>ENI Version 5.6</t>
  </si>
  <si>
    <t>Warndialog ENI 5.7</t>
  </si>
  <si>
    <t>DBH Tests / Rückmeldungen</t>
  </si>
  <si>
    <t>5.7 Refresh bei der neuen Copy Funktion</t>
  </si>
  <si>
    <t>5.7 Warnung beim Schließen von Dialogen</t>
  </si>
  <si>
    <t>Excel Warning (Sophos)</t>
  </si>
  <si>
    <t>komische LADG Situation</t>
  </si>
  <si>
    <t>Copy BKRA Funktion</t>
  </si>
  <si>
    <t>Vorbereitung 5.7</t>
  </si>
  <si>
    <t>Analyse/Mails wg. HIS-Nord Verbindungsproblemen</t>
  </si>
  <si>
    <t>Organisation, SSN Locodes neu übernommen</t>
  </si>
  <si>
    <t>dbh Rückmeldungen geprüft / Korrektur UnChanged</t>
  </si>
  <si>
    <t>Funktionen Version 5.7 umgesetzt</t>
  </si>
  <si>
    <t>Korrektur Stöver, Copy geprüft, Restore geprüft</t>
  </si>
  <si>
    <t>Prüfung verzögerte Datenübertragung</t>
  </si>
  <si>
    <t>Auslieferung ENI 5.8, Kommunikation</t>
  </si>
  <si>
    <t>dbh Remarks SendService 5.9</t>
  </si>
  <si>
    <t>Prüfung nicht rückgemeldete ATD Klasse</t>
  </si>
  <si>
    <t>Prüfung Rückmeldung Fr. Hof</t>
  </si>
  <si>
    <t>Anmelde-Hinundher OTRS System</t>
  </si>
  <si>
    <t>Diverse Supportsachen (AIS/Transmitter)</t>
  </si>
  <si>
    <t>SQL Profiler / Patch für Send Timeout (5.9.1)</t>
  </si>
  <si>
    <t>Patch 5.9.2 eingespielt, Tests, Logfiles geprüft</t>
  </si>
  <si>
    <t>Telko NSW 6.0, Support</t>
  </si>
  <si>
    <t>OTRS Anpassung (AD)</t>
  </si>
  <si>
    <t>NSW 6.0 Basisumsetzung (DB/Entities)</t>
  </si>
  <si>
    <t>Implementierung NSW 6.0</t>
  </si>
  <si>
    <t>Systemstilltstand prüfen</t>
  </si>
  <si>
    <t>Livetest NSW 6.0 (Daten und Dienste)</t>
  </si>
  <si>
    <t>Implementierung "POService" u. Besprechung</t>
  </si>
  <si>
    <t>Implementierung "POService"</t>
  </si>
  <si>
    <t>Tests NSW 6.0</t>
  </si>
  <si>
    <t>Implementierung "POService" (ENI)</t>
  </si>
  <si>
    <t>Testing NSW 6.0</t>
  </si>
  <si>
    <t>Test POService (ENI Seite)</t>
  </si>
  <si>
    <t>PO Nummern Excel Export (Update)</t>
  </si>
  <si>
    <t>NSW Excel Import CREW/PAS, Test PO Number Service</t>
  </si>
  <si>
    <t>Test POService (Service Seite)</t>
  </si>
  <si>
    <t>Go-Live NSW 6.0</t>
  </si>
  <si>
    <t>April!</t>
  </si>
  <si>
    <t>PONumbers: Datumsbereich etwas erweitert</t>
  </si>
  <si>
    <t>Version NSW 6.0.7 bearbeiten</t>
  </si>
  <si>
    <t>Version NSW 6.0.7 deploy</t>
  </si>
  <si>
    <t>AIS Check, Mails</t>
  </si>
  <si>
    <t>Prüfung/Optimierung AIS Service (Copy to Wetris)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</si>
</sst>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  <xf numFmtId="49" fontId="0" fillId="0" borderId="0" xfId="0" applyNumberFormat="1" applyFont="1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71"/>
  <sheetViews>
    <sheetView tabSelected="1" topLeftCell="A749" zoomScaleNormal="100" workbookViewId="0">
      <selection activeCell="E771" sqref="E771"/>
    </sheetView>
  </sheetViews>
  <sheetFormatPr baseColWidth="10" defaultColWidth="9.140625" defaultRowHeight="15" x14ac:dyDescent="0.25"/>
  <cols>
    <col min="1" max="1" width="51.140625" style="26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51" t="s">
        <v>404</v>
      </c>
      <c r="B550" s="52" t="s">
        <v>8</v>
      </c>
      <c r="C550" s="53">
        <v>43256</v>
      </c>
      <c r="D550" s="54">
        <v>2</v>
      </c>
    </row>
    <row r="551" spans="1:8" x14ac:dyDescent="0.25">
      <c r="A551" s="51" t="s">
        <v>404</v>
      </c>
      <c r="B551" s="52" t="s">
        <v>8</v>
      </c>
      <c r="C551" s="53">
        <v>43257</v>
      </c>
      <c r="D551" s="54">
        <v>1</v>
      </c>
    </row>
    <row r="552" spans="1:8" x14ac:dyDescent="0.25">
      <c r="A552" s="51" t="s">
        <v>404</v>
      </c>
      <c r="B552" s="52" t="s">
        <v>8</v>
      </c>
      <c r="C552" s="53">
        <v>43259</v>
      </c>
      <c r="D552" s="54">
        <v>0.5</v>
      </c>
    </row>
    <row r="553" spans="1:8" x14ac:dyDescent="0.25">
      <c r="A553" s="51" t="s">
        <v>404</v>
      </c>
      <c r="B553" s="52" t="s">
        <v>8</v>
      </c>
      <c r="C553" s="53">
        <v>43260</v>
      </c>
      <c r="D553" s="54">
        <v>2</v>
      </c>
    </row>
    <row r="554" spans="1:8" x14ac:dyDescent="0.25">
      <c r="A554" s="51" t="s">
        <v>404</v>
      </c>
      <c r="B554" s="52" t="s">
        <v>8</v>
      </c>
      <c r="C554" s="53">
        <v>43261</v>
      </c>
      <c r="D554" s="54">
        <v>2</v>
      </c>
    </row>
    <row r="555" spans="1:8" x14ac:dyDescent="0.25">
      <c r="A555" s="51" t="s">
        <v>405</v>
      </c>
      <c r="B555" s="52" t="s">
        <v>8</v>
      </c>
      <c r="C555" s="53">
        <v>43262</v>
      </c>
      <c r="D555" s="54">
        <v>0.5</v>
      </c>
    </row>
    <row r="556" spans="1:8" x14ac:dyDescent="0.25">
      <c r="A556" s="51" t="s">
        <v>406</v>
      </c>
      <c r="B556" s="52" t="s">
        <v>8</v>
      </c>
      <c r="C556" s="53">
        <v>43262</v>
      </c>
      <c r="D556" s="54">
        <v>1</v>
      </c>
    </row>
    <row r="557" spans="1:8" x14ac:dyDescent="0.25">
      <c r="A557" s="51" t="s">
        <v>407</v>
      </c>
      <c r="B557" s="52" t="s">
        <v>8</v>
      </c>
      <c r="C557" s="53">
        <v>43263</v>
      </c>
      <c r="D557" s="54">
        <v>0.5</v>
      </c>
    </row>
    <row r="558" spans="1:8" x14ac:dyDescent="0.25">
      <c r="A558" s="51" t="s">
        <v>408</v>
      </c>
      <c r="B558" s="52" t="s">
        <v>380</v>
      </c>
      <c r="C558" s="53">
        <v>43265</v>
      </c>
      <c r="D558" s="54">
        <v>2</v>
      </c>
    </row>
    <row r="559" spans="1:8" x14ac:dyDescent="0.25">
      <c r="A559" s="51" t="s">
        <v>409</v>
      </c>
      <c r="B559" s="52" t="s">
        <v>380</v>
      </c>
      <c r="C559" s="53">
        <v>43274</v>
      </c>
      <c r="D559" s="54">
        <v>1</v>
      </c>
    </row>
    <row r="560" spans="1:8" x14ac:dyDescent="0.25">
      <c r="A560" s="51" t="s">
        <v>410</v>
      </c>
      <c r="B560" s="52" t="s">
        <v>8</v>
      </c>
      <c r="C560" s="53">
        <v>43277</v>
      </c>
      <c r="D560" s="54">
        <v>1.5</v>
      </c>
    </row>
    <row r="562" spans="1:7" x14ac:dyDescent="0.25">
      <c r="D562" s="27">
        <f>SUM(D550:D560)</f>
        <v>14</v>
      </c>
      <c r="E562" s="19">
        <v>43281</v>
      </c>
      <c r="F562" s="20">
        <f>(D562 * 55)</f>
        <v>770</v>
      </c>
      <c r="G562" s="20">
        <f>(F562 * 1.19)</f>
        <v>916.3</v>
      </c>
    </row>
    <row r="564" spans="1:7" x14ac:dyDescent="0.25">
      <c r="A564" s="51" t="s">
        <v>411</v>
      </c>
      <c r="B564" s="52" t="s">
        <v>380</v>
      </c>
      <c r="C564" s="53">
        <v>43282</v>
      </c>
      <c r="D564" s="54">
        <v>1.5</v>
      </c>
      <c r="E564" s="53"/>
    </row>
    <row r="565" spans="1:7" x14ac:dyDescent="0.25">
      <c r="A565" s="51" t="s">
        <v>412</v>
      </c>
      <c r="B565" s="52" t="s">
        <v>8</v>
      </c>
      <c r="C565" s="53">
        <v>43287</v>
      </c>
      <c r="D565" s="54">
        <v>0.5</v>
      </c>
      <c r="E565" s="53"/>
    </row>
    <row r="566" spans="1:7" x14ac:dyDescent="0.25">
      <c r="A566" s="51" t="s">
        <v>413</v>
      </c>
      <c r="B566" s="52" t="s">
        <v>8</v>
      </c>
      <c r="C566" s="53">
        <v>43305</v>
      </c>
      <c r="D566" s="54">
        <v>1</v>
      </c>
      <c r="E566" s="53"/>
    </row>
    <row r="567" spans="1:7" ht="15.75" customHeight="1" x14ac:dyDescent="0.25">
      <c r="A567" s="51" t="s">
        <v>414</v>
      </c>
      <c r="B567" s="52" t="s">
        <v>380</v>
      </c>
      <c r="C567" s="53">
        <v>43308</v>
      </c>
      <c r="D567" s="54">
        <v>2</v>
      </c>
      <c r="E567" s="53"/>
    </row>
    <row r="568" spans="1:7" x14ac:dyDescent="0.25">
      <c r="A568" s="51" t="s">
        <v>415</v>
      </c>
      <c r="B568" s="52" t="s">
        <v>380</v>
      </c>
      <c r="C568" s="53">
        <v>43309</v>
      </c>
      <c r="D568" s="54">
        <v>1.5</v>
      </c>
      <c r="E568" s="53"/>
    </row>
    <row r="569" spans="1:7" x14ac:dyDescent="0.25">
      <c r="A569" s="51" t="s">
        <v>413</v>
      </c>
      <c r="B569" s="52" t="s">
        <v>8</v>
      </c>
      <c r="C569" s="53">
        <v>43309</v>
      </c>
      <c r="D569" s="54">
        <v>1</v>
      </c>
      <c r="E569" s="53"/>
    </row>
    <row r="570" spans="1:7" x14ac:dyDescent="0.25">
      <c r="A570" s="51" t="s">
        <v>416</v>
      </c>
      <c r="B570" s="52" t="s">
        <v>380</v>
      </c>
      <c r="C570" s="53">
        <v>43310</v>
      </c>
      <c r="D570" s="54">
        <v>1</v>
      </c>
      <c r="E570" s="53"/>
    </row>
    <row r="572" spans="1:7" x14ac:dyDescent="0.25">
      <c r="D572" s="27">
        <f>SUM(D564:D570)</f>
        <v>8.5</v>
      </c>
      <c r="E572" s="19">
        <v>43313</v>
      </c>
      <c r="F572" s="20">
        <f>(D572 * 55)</f>
        <v>467.5</v>
      </c>
      <c r="G572" s="20">
        <f>(F572 * 1.19)</f>
        <v>556.32499999999993</v>
      </c>
    </row>
    <row r="574" spans="1:7" x14ac:dyDescent="0.25">
      <c r="A574" s="51" t="s">
        <v>417</v>
      </c>
      <c r="B574" s="52" t="s">
        <v>8</v>
      </c>
      <c r="C574" s="53">
        <v>43313</v>
      </c>
      <c r="D574" s="54">
        <v>1</v>
      </c>
    </row>
    <row r="575" spans="1:7" x14ac:dyDescent="0.25">
      <c r="A575" s="51" t="s">
        <v>418</v>
      </c>
      <c r="B575" s="52" t="s">
        <v>8</v>
      </c>
      <c r="C575" s="53">
        <v>43313</v>
      </c>
      <c r="D575" s="54">
        <v>1.5</v>
      </c>
    </row>
    <row r="576" spans="1:7" x14ac:dyDescent="0.25">
      <c r="A576" s="51" t="s">
        <v>418</v>
      </c>
      <c r="B576" s="52" t="s">
        <v>8</v>
      </c>
      <c r="C576" s="53">
        <v>43316</v>
      </c>
      <c r="D576" s="54">
        <v>1</v>
      </c>
    </row>
    <row r="577" spans="1:7" x14ac:dyDescent="0.25">
      <c r="A577" s="51" t="s">
        <v>419</v>
      </c>
      <c r="B577" s="52" t="s">
        <v>380</v>
      </c>
      <c r="C577" s="53">
        <v>43318</v>
      </c>
      <c r="D577" s="54">
        <v>2</v>
      </c>
    </row>
    <row r="578" spans="1:7" x14ac:dyDescent="0.25">
      <c r="A578" s="51" t="s">
        <v>419</v>
      </c>
      <c r="B578" s="52" t="s">
        <v>380</v>
      </c>
      <c r="C578" s="53">
        <v>43319</v>
      </c>
      <c r="D578" s="54">
        <v>1</v>
      </c>
    </row>
    <row r="579" spans="1:7" x14ac:dyDescent="0.25">
      <c r="A579" s="51" t="s">
        <v>420</v>
      </c>
      <c r="B579" s="52" t="s">
        <v>8</v>
      </c>
      <c r="C579" s="53">
        <v>43324</v>
      </c>
      <c r="D579" s="54">
        <v>1.5</v>
      </c>
    </row>
    <row r="580" spans="1:7" x14ac:dyDescent="0.25">
      <c r="A580" s="51" t="s">
        <v>421</v>
      </c>
      <c r="B580" s="52" t="s">
        <v>380</v>
      </c>
      <c r="C580" s="53">
        <v>43325</v>
      </c>
      <c r="D580" s="54">
        <v>1</v>
      </c>
    </row>
    <row r="581" spans="1:7" x14ac:dyDescent="0.25">
      <c r="A581" s="51" t="s">
        <v>422</v>
      </c>
      <c r="B581" s="52" t="s">
        <v>8</v>
      </c>
      <c r="C581" s="53">
        <v>43325</v>
      </c>
      <c r="D581" s="54">
        <v>1</v>
      </c>
    </row>
    <row r="582" spans="1:7" x14ac:dyDescent="0.25">
      <c r="A582" s="51" t="s">
        <v>423</v>
      </c>
      <c r="B582" s="52" t="s">
        <v>8</v>
      </c>
      <c r="C582" s="53">
        <v>43326</v>
      </c>
      <c r="D582" s="54">
        <v>0.5</v>
      </c>
    </row>
    <row r="583" spans="1:7" x14ac:dyDescent="0.25">
      <c r="A583" s="51" t="s">
        <v>424</v>
      </c>
      <c r="B583" s="52" t="s">
        <v>8</v>
      </c>
      <c r="C583" s="53">
        <v>43331</v>
      </c>
      <c r="D583" s="54">
        <v>0.5</v>
      </c>
    </row>
    <row r="584" spans="1:7" x14ac:dyDescent="0.25">
      <c r="A584" s="51" t="s">
        <v>425</v>
      </c>
      <c r="B584" s="52" t="s">
        <v>8</v>
      </c>
      <c r="C584" s="53">
        <v>43333</v>
      </c>
      <c r="D584" s="54">
        <v>0.5</v>
      </c>
    </row>
    <row r="585" spans="1:7" x14ac:dyDescent="0.25">
      <c r="A585" s="51" t="s">
        <v>426</v>
      </c>
      <c r="B585" s="52" t="s">
        <v>380</v>
      </c>
      <c r="C585" s="53">
        <v>43336</v>
      </c>
      <c r="D585" s="54">
        <v>1</v>
      </c>
    </row>
    <row r="586" spans="1:7" x14ac:dyDescent="0.25">
      <c r="A586" s="51" t="s">
        <v>427</v>
      </c>
      <c r="B586" s="52" t="s">
        <v>8</v>
      </c>
      <c r="C586" s="53">
        <v>43337</v>
      </c>
      <c r="D586" s="54">
        <v>1</v>
      </c>
    </row>
    <row r="587" spans="1:7" x14ac:dyDescent="0.25">
      <c r="A587" s="51" t="s">
        <v>428</v>
      </c>
      <c r="B587" s="52" t="s">
        <v>8</v>
      </c>
      <c r="C587" s="53">
        <v>43340</v>
      </c>
      <c r="D587" s="54">
        <v>0.5</v>
      </c>
    </row>
    <row r="589" spans="1:7" x14ac:dyDescent="0.25">
      <c r="D589" s="27">
        <f>SUM(D574:D588)</f>
        <v>14</v>
      </c>
      <c r="E589" s="19">
        <v>43345</v>
      </c>
      <c r="F589" s="20">
        <f>(D589 * 55)</f>
        <v>770</v>
      </c>
      <c r="G589" s="20">
        <f>(F589 * 1.19)</f>
        <v>916.3</v>
      </c>
    </row>
    <row r="591" spans="1:7" x14ac:dyDescent="0.25">
      <c r="A591" s="51" t="s">
        <v>429</v>
      </c>
      <c r="B591" s="52" t="s">
        <v>8</v>
      </c>
      <c r="C591" s="53">
        <v>43346</v>
      </c>
      <c r="D591" s="54">
        <v>1</v>
      </c>
    </row>
    <row r="592" spans="1:7" x14ac:dyDescent="0.25">
      <c r="A592" s="51" t="s">
        <v>430</v>
      </c>
      <c r="B592" s="52" t="s">
        <v>8</v>
      </c>
      <c r="C592" s="53">
        <v>43349</v>
      </c>
      <c r="D592" s="54">
        <v>1</v>
      </c>
    </row>
    <row r="594" spans="1:8" x14ac:dyDescent="0.25">
      <c r="D594" s="27">
        <f>SUM(D591:D592)</f>
        <v>2</v>
      </c>
      <c r="E594" s="19">
        <v>43383</v>
      </c>
      <c r="F594" s="20">
        <v>440</v>
      </c>
      <c r="G594" s="20">
        <f>(F594 * 1.19)</f>
        <v>523.6</v>
      </c>
      <c r="H594" s="65" t="s">
        <v>402</v>
      </c>
    </row>
    <row r="596" spans="1:8" x14ac:dyDescent="0.25">
      <c r="A596" s="51" t="s">
        <v>431</v>
      </c>
      <c r="B596" s="52" t="s">
        <v>8</v>
      </c>
      <c r="C596" s="53">
        <v>43395</v>
      </c>
      <c r="D596" s="54">
        <v>1</v>
      </c>
    </row>
    <row r="597" spans="1:8" x14ac:dyDescent="0.25">
      <c r="A597" s="51" t="s">
        <v>432</v>
      </c>
      <c r="B597" s="52" t="s">
        <v>380</v>
      </c>
      <c r="C597" s="53">
        <v>43395</v>
      </c>
      <c r="D597" s="54">
        <v>1</v>
      </c>
    </row>
    <row r="598" spans="1:8" x14ac:dyDescent="0.25">
      <c r="A598" s="51" t="s">
        <v>433</v>
      </c>
      <c r="B598" s="52" t="s">
        <v>8</v>
      </c>
      <c r="C598" s="53">
        <v>43396</v>
      </c>
      <c r="D598" s="54">
        <v>0.5</v>
      </c>
    </row>
    <row r="600" spans="1:8" x14ac:dyDescent="0.25">
      <c r="D600" s="27">
        <f>SUM(D596:D598)</f>
        <v>2.5</v>
      </c>
      <c r="E600" s="19">
        <v>43405</v>
      </c>
      <c r="F600" s="20">
        <v>440</v>
      </c>
      <c r="G600" s="20">
        <f>(F600 * 1.19)</f>
        <v>523.6</v>
      </c>
      <c r="H600" s="65" t="s">
        <v>402</v>
      </c>
    </row>
    <row r="602" spans="1:8" x14ac:dyDescent="0.25">
      <c r="A602" s="51" t="s">
        <v>434</v>
      </c>
      <c r="B602" s="52" t="s">
        <v>8</v>
      </c>
      <c r="C602" s="53">
        <v>43416</v>
      </c>
      <c r="D602" s="54">
        <v>3</v>
      </c>
    </row>
    <row r="603" spans="1:8" x14ac:dyDescent="0.25">
      <c r="A603" s="51" t="s">
        <v>435</v>
      </c>
      <c r="B603" s="52" t="s">
        <v>8</v>
      </c>
      <c r="C603" s="53">
        <v>43425</v>
      </c>
      <c r="D603" s="54">
        <v>0.5</v>
      </c>
    </row>
    <row r="604" spans="1:8" x14ac:dyDescent="0.25">
      <c r="A604" s="51" t="s">
        <v>436</v>
      </c>
      <c r="B604" s="52" t="s">
        <v>8</v>
      </c>
      <c r="C604" s="53">
        <v>43427</v>
      </c>
      <c r="D604" s="54">
        <v>2</v>
      </c>
    </row>
    <row r="606" spans="1:8" x14ac:dyDescent="0.25">
      <c r="D606" s="27">
        <f>SUM(D602:D604)</f>
        <v>5.5</v>
      </c>
      <c r="E606" s="19">
        <v>43440</v>
      </c>
      <c r="F606" s="20">
        <v>440</v>
      </c>
      <c r="G606" s="20">
        <f>(F606 * 1.19)</f>
        <v>523.6</v>
      </c>
      <c r="H606" s="65" t="s">
        <v>402</v>
      </c>
    </row>
    <row r="608" spans="1:8" x14ac:dyDescent="0.25">
      <c r="A608" s="51" t="s">
        <v>437</v>
      </c>
      <c r="B608" s="52" t="s">
        <v>8</v>
      </c>
      <c r="C608" s="53">
        <v>43439</v>
      </c>
      <c r="D608" s="54">
        <v>3</v>
      </c>
    </row>
    <row r="609" spans="1:8" x14ac:dyDescent="0.25">
      <c r="A609" s="51" t="s">
        <v>438</v>
      </c>
      <c r="B609" s="52" t="s">
        <v>8</v>
      </c>
      <c r="C609" s="53">
        <v>43442</v>
      </c>
      <c r="D609" s="54">
        <v>1</v>
      </c>
    </row>
    <row r="610" spans="1:8" x14ac:dyDescent="0.25">
      <c r="A610" s="51" t="s">
        <v>439</v>
      </c>
      <c r="B610" s="52" t="s">
        <v>8</v>
      </c>
      <c r="C610" s="53">
        <v>43444</v>
      </c>
      <c r="D610" s="54">
        <v>3</v>
      </c>
    </row>
    <row r="611" spans="1:8" x14ac:dyDescent="0.25">
      <c r="A611" s="51" t="s">
        <v>440</v>
      </c>
      <c r="B611" s="52" t="s">
        <v>8</v>
      </c>
      <c r="C611" s="53">
        <v>43444</v>
      </c>
      <c r="D611" s="54">
        <v>1</v>
      </c>
    </row>
    <row r="612" spans="1:8" x14ac:dyDescent="0.25">
      <c r="A612" s="51" t="s">
        <v>441</v>
      </c>
      <c r="B612" s="52" t="s">
        <v>8</v>
      </c>
      <c r="C612" s="53">
        <v>43445</v>
      </c>
      <c r="D612" s="54">
        <v>1</v>
      </c>
    </row>
    <row r="613" spans="1:8" x14ac:dyDescent="0.25">
      <c r="A613" s="51" t="s">
        <v>442</v>
      </c>
      <c r="B613" s="52" t="s">
        <v>8</v>
      </c>
      <c r="C613" s="53">
        <v>43453</v>
      </c>
      <c r="D613" s="54">
        <v>1</v>
      </c>
    </row>
    <row r="614" spans="1:8" x14ac:dyDescent="0.25">
      <c r="A614" s="51" t="s">
        <v>443</v>
      </c>
      <c r="B614" s="52" t="s">
        <v>8</v>
      </c>
      <c r="C614" s="53">
        <v>43464</v>
      </c>
      <c r="D614" s="54">
        <v>0.5</v>
      </c>
    </row>
    <row r="616" spans="1:8" x14ac:dyDescent="0.25">
      <c r="D616" s="27">
        <f>SUM(D608:D614)</f>
        <v>10.5</v>
      </c>
      <c r="E616" s="19">
        <v>43464</v>
      </c>
      <c r="F616" s="20">
        <f>(D616 * 55)</f>
        <v>577.5</v>
      </c>
      <c r="G616" s="20">
        <f>(F616 * 1.19)</f>
        <v>687.22500000000002</v>
      </c>
    </row>
    <row r="618" spans="1:8" x14ac:dyDescent="0.25">
      <c r="A618" s="51" t="s">
        <v>444</v>
      </c>
      <c r="B618" s="65" t="s">
        <v>8</v>
      </c>
      <c r="C618" s="53">
        <v>43466</v>
      </c>
      <c r="D618" s="27">
        <v>0</v>
      </c>
      <c r="E618" s="19">
        <v>43132</v>
      </c>
      <c r="F618" s="20">
        <v>440</v>
      </c>
      <c r="G618" s="20">
        <f>(F618 * 1.19)</f>
        <v>523.6</v>
      </c>
      <c r="H618" s="65" t="s">
        <v>402</v>
      </c>
    </row>
    <row r="620" spans="1:8" x14ac:dyDescent="0.25">
      <c r="A620" s="51" t="s">
        <v>445</v>
      </c>
      <c r="B620" s="52" t="s">
        <v>8</v>
      </c>
      <c r="C620" s="53">
        <v>43501</v>
      </c>
      <c r="D620" s="54">
        <v>1.5</v>
      </c>
    </row>
    <row r="621" spans="1:8" x14ac:dyDescent="0.25">
      <c r="A621" s="51" t="s">
        <v>446</v>
      </c>
      <c r="B621" s="52" t="s">
        <v>8</v>
      </c>
      <c r="C621" s="53">
        <v>43508</v>
      </c>
      <c r="D621" s="54">
        <v>1.5</v>
      </c>
    </row>
    <row r="622" spans="1:8" x14ac:dyDescent="0.25">
      <c r="A622" s="51" t="s">
        <v>447</v>
      </c>
      <c r="B622" s="52" t="s">
        <v>8</v>
      </c>
      <c r="C622" s="53">
        <v>43508</v>
      </c>
      <c r="D622" s="54">
        <v>1</v>
      </c>
    </row>
    <row r="623" spans="1:8" x14ac:dyDescent="0.25">
      <c r="A623" s="51" t="s">
        <v>448</v>
      </c>
      <c r="B623" s="52" t="s">
        <v>8</v>
      </c>
      <c r="C623" s="53">
        <v>43508</v>
      </c>
      <c r="D623" s="54">
        <v>0.5</v>
      </c>
    </row>
    <row r="625" spans="1:8" x14ac:dyDescent="0.25">
      <c r="D625" s="27">
        <f>SUM(D620:D623)</f>
        <v>4.5</v>
      </c>
      <c r="E625" s="19">
        <v>43161</v>
      </c>
      <c r="F625" s="20">
        <v>440</v>
      </c>
      <c r="G625" s="20">
        <f>(F625 * 1.19)</f>
        <v>523.6</v>
      </c>
      <c r="H625" s="65" t="s">
        <v>402</v>
      </c>
    </row>
    <row r="627" spans="1:8" x14ac:dyDescent="0.25">
      <c r="A627" s="51" t="s">
        <v>449</v>
      </c>
      <c r="B627" s="52" t="s">
        <v>8</v>
      </c>
      <c r="C627" s="53">
        <v>43528</v>
      </c>
      <c r="D627" s="54">
        <v>2.5</v>
      </c>
    </row>
    <row r="628" spans="1:8" x14ac:dyDescent="0.25">
      <c r="A628" s="51" t="s">
        <v>450</v>
      </c>
      <c r="B628" s="52" t="s">
        <v>8</v>
      </c>
      <c r="C628" s="53">
        <v>43542</v>
      </c>
      <c r="D628" s="54">
        <v>3</v>
      </c>
    </row>
    <row r="629" spans="1:8" x14ac:dyDescent="0.25">
      <c r="A629" s="51" t="s">
        <v>451</v>
      </c>
      <c r="B629" s="52" t="s">
        <v>452</v>
      </c>
      <c r="C629" s="53">
        <v>43542</v>
      </c>
      <c r="D629" s="54">
        <v>0.5</v>
      </c>
    </row>
    <row r="630" spans="1:8" x14ac:dyDescent="0.25">
      <c r="A630" s="51" t="s">
        <v>453</v>
      </c>
      <c r="B630" s="52" t="s">
        <v>8</v>
      </c>
      <c r="C630" s="53">
        <v>43543</v>
      </c>
      <c r="D630" s="54">
        <v>1</v>
      </c>
    </row>
    <row r="632" spans="1:8" x14ac:dyDescent="0.25">
      <c r="D632" s="27">
        <f>SUM(D627:D630)</f>
        <v>7</v>
      </c>
      <c r="E632" s="19">
        <v>43191</v>
      </c>
      <c r="F632" s="20">
        <v>440</v>
      </c>
      <c r="G632" s="20">
        <f>(F632 * 1.19)</f>
        <v>523.6</v>
      </c>
      <c r="H632" s="65" t="s">
        <v>402</v>
      </c>
    </row>
    <row r="634" spans="1:8" x14ac:dyDescent="0.25">
      <c r="A634" s="51" t="s">
        <v>454</v>
      </c>
      <c r="B634" s="52" t="s">
        <v>8</v>
      </c>
      <c r="C634" s="53">
        <v>43557</v>
      </c>
      <c r="D634" s="54">
        <v>1</v>
      </c>
    </row>
    <row r="635" spans="1:8" x14ac:dyDescent="0.25">
      <c r="A635" s="51" t="s">
        <v>455</v>
      </c>
      <c r="B635" s="52" t="s">
        <v>380</v>
      </c>
      <c r="C635" s="53">
        <v>43558</v>
      </c>
      <c r="D635" s="54">
        <v>0.5</v>
      </c>
    </row>
    <row r="636" spans="1:8" x14ac:dyDescent="0.25">
      <c r="A636" s="51" t="s">
        <v>456</v>
      </c>
      <c r="B636" s="52" t="s">
        <v>8</v>
      </c>
      <c r="C636" s="53">
        <v>43559</v>
      </c>
      <c r="D636" s="54">
        <v>0.5</v>
      </c>
    </row>
    <row r="637" spans="1:8" x14ac:dyDescent="0.25">
      <c r="A637" s="51" t="s">
        <v>457</v>
      </c>
      <c r="B637" s="52" t="s">
        <v>8</v>
      </c>
      <c r="C637" s="53">
        <v>43563</v>
      </c>
      <c r="D637" s="54">
        <v>1.5</v>
      </c>
    </row>
    <row r="638" spans="1:8" x14ac:dyDescent="0.25">
      <c r="A638" s="51" t="s">
        <v>458</v>
      </c>
      <c r="B638" s="52" t="s">
        <v>8</v>
      </c>
      <c r="C638" s="53">
        <v>43564</v>
      </c>
      <c r="D638" s="54">
        <v>1</v>
      </c>
    </row>
    <row r="639" spans="1:8" x14ac:dyDescent="0.25">
      <c r="A639" s="51" t="s">
        <v>459</v>
      </c>
      <c r="B639" s="52" t="s">
        <v>452</v>
      </c>
      <c r="C639" s="53">
        <v>43567</v>
      </c>
      <c r="D639" s="54">
        <v>1</v>
      </c>
    </row>
    <row r="640" spans="1:8" x14ac:dyDescent="0.25">
      <c r="A640" s="51" t="s">
        <v>460</v>
      </c>
      <c r="B640" s="52" t="s">
        <v>8</v>
      </c>
      <c r="C640" s="53">
        <v>43572</v>
      </c>
      <c r="D640" s="54">
        <v>0.5</v>
      </c>
    </row>
    <row r="641" spans="1:7" x14ac:dyDescent="0.25">
      <c r="A641" s="51" t="s">
        <v>461</v>
      </c>
      <c r="B641" s="52" t="s">
        <v>8</v>
      </c>
      <c r="C641" s="53">
        <v>43573</v>
      </c>
      <c r="D641" s="54">
        <v>2</v>
      </c>
    </row>
    <row r="642" spans="1:7" x14ac:dyDescent="0.25">
      <c r="A642" s="51" t="s">
        <v>462</v>
      </c>
      <c r="B642" s="52" t="s">
        <v>8</v>
      </c>
      <c r="C642" s="53">
        <v>43578</v>
      </c>
      <c r="D642" s="54">
        <v>0.5</v>
      </c>
    </row>
    <row r="647" spans="1:7" x14ac:dyDescent="0.25">
      <c r="D647" s="27">
        <f>SUM(D634:D646)</f>
        <v>8.5</v>
      </c>
      <c r="E647" s="19">
        <v>43221</v>
      </c>
      <c r="F647" s="20">
        <f>(D647 * 55)</f>
        <v>467.5</v>
      </c>
      <c r="G647" s="20">
        <f>(F647 * 1.19)</f>
        <v>556.32499999999993</v>
      </c>
    </row>
    <row r="649" spans="1:7" s="52" customFormat="1" x14ac:dyDescent="0.25">
      <c r="A649" s="51" t="s">
        <v>463</v>
      </c>
      <c r="B649" s="52" t="s">
        <v>8</v>
      </c>
      <c r="C649" s="53">
        <v>43591</v>
      </c>
      <c r="D649" s="54">
        <v>4</v>
      </c>
      <c r="E649" s="53"/>
      <c r="F649" s="55"/>
      <c r="G649" s="55"/>
    </row>
    <row r="650" spans="1:7" x14ac:dyDescent="0.25">
      <c r="A650" s="51" t="s">
        <v>464</v>
      </c>
      <c r="B650" s="52" t="s">
        <v>8</v>
      </c>
      <c r="C650" s="53">
        <v>43592</v>
      </c>
      <c r="D650" s="54">
        <v>0.5</v>
      </c>
    </row>
    <row r="651" spans="1:7" x14ac:dyDescent="0.25">
      <c r="A651" s="51" t="s">
        <v>465</v>
      </c>
      <c r="B651" s="52" t="s">
        <v>8</v>
      </c>
      <c r="C651" s="53">
        <v>43599</v>
      </c>
      <c r="D651" s="54">
        <v>2</v>
      </c>
    </row>
    <row r="652" spans="1:7" x14ac:dyDescent="0.25">
      <c r="A652" s="51" t="s">
        <v>466</v>
      </c>
      <c r="B652" s="52" t="s">
        <v>8</v>
      </c>
      <c r="C652" s="53">
        <v>43605</v>
      </c>
      <c r="D652" s="54">
        <v>7</v>
      </c>
    </row>
    <row r="653" spans="1:7" x14ac:dyDescent="0.25">
      <c r="A653" s="51" t="s">
        <v>467</v>
      </c>
      <c r="B653" s="52" t="s">
        <v>8</v>
      </c>
      <c r="C653" s="53">
        <v>43606</v>
      </c>
      <c r="D653" s="54">
        <v>2.5</v>
      </c>
    </row>
    <row r="654" spans="1:7" x14ac:dyDescent="0.25">
      <c r="A654" s="51" t="s">
        <v>468</v>
      </c>
      <c r="B654" s="52" t="s">
        <v>8</v>
      </c>
      <c r="C654" s="53">
        <v>43612</v>
      </c>
      <c r="D654" s="54">
        <v>3</v>
      </c>
    </row>
    <row r="655" spans="1:7" x14ac:dyDescent="0.25">
      <c r="A655" s="51" t="s">
        <v>469</v>
      </c>
      <c r="B655" s="52" t="s">
        <v>8</v>
      </c>
      <c r="C655" s="53">
        <v>43613</v>
      </c>
      <c r="D655" s="54">
        <v>6</v>
      </c>
    </row>
    <row r="657" spans="1:7" x14ac:dyDescent="0.25">
      <c r="D657" s="27">
        <f>SUM(D649:D655)</f>
        <v>25</v>
      </c>
      <c r="F657" s="20">
        <f>(D657 * 55)</f>
        <v>1375</v>
      </c>
      <c r="G657" s="20">
        <f>(F657 * 1.19)</f>
        <v>1636.25</v>
      </c>
    </row>
    <row r="659" spans="1:7" x14ac:dyDescent="0.25">
      <c r="A659" s="51" t="s">
        <v>470</v>
      </c>
      <c r="B659" s="52" t="s">
        <v>8</v>
      </c>
      <c r="C659" s="53">
        <v>43614</v>
      </c>
      <c r="D659" s="54">
        <v>3</v>
      </c>
    </row>
    <row r="660" spans="1:7" x14ac:dyDescent="0.25">
      <c r="A660" s="51" t="s">
        <v>471</v>
      </c>
      <c r="B660" s="52" t="s">
        <v>8</v>
      </c>
      <c r="C660" s="53">
        <v>43619</v>
      </c>
      <c r="D660" s="54">
        <v>4</v>
      </c>
    </row>
    <row r="661" spans="1:7" x14ac:dyDescent="0.25">
      <c r="A661" s="51" t="s">
        <v>472</v>
      </c>
      <c r="B661" s="52" t="s">
        <v>8</v>
      </c>
      <c r="C661" s="53">
        <v>43620</v>
      </c>
      <c r="D661" s="54">
        <v>3.5</v>
      </c>
    </row>
    <row r="662" spans="1:7" x14ac:dyDescent="0.25">
      <c r="A662" s="51" t="s">
        <v>472</v>
      </c>
      <c r="B662" s="52" t="s">
        <v>8</v>
      </c>
      <c r="C662" s="53">
        <v>43621</v>
      </c>
      <c r="D662" s="54">
        <v>3</v>
      </c>
    </row>
    <row r="663" spans="1:7" x14ac:dyDescent="0.25">
      <c r="A663" s="51" t="s">
        <v>472</v>
      </c>
      <c r="B663" s="52" t="s">
        <v>8</v>
      </c>
      <c r="C663" s="53">
        <v>43633</v>
      </c>
      <c r="D663" s="54">
        <v>1</v>
      </c>
    </row>
    <row r="667" spans="1:7" x14ac:dyDescent="0.25">
      <c r="D667" s="27">
        <f>SUM(D659:D666)</f>
        <v>14.5</v>
      </c>
      <c r="F667" s="20">
        <f>(D667 * 55)</f>
        <v>797.5</v>
      </c>
      <c r="G667" s="20">
        <f>(F667 * 1.19)</f>
        <v>949.02499999999998</v>
      </c>
    </row>
    <row r="669" spans="1:7" x14ac:dyDescent="0.25">
      <c r="A669" s="51" t="s">
        <v>473</v>
      </c>
      <c r="B669" s="52" t="s">
        <v>8</v>
      </c>
      <c r="C669" s="53">
        <v>43664</v>
      </c>
      <c r="D669" s="54">
        <v>2</v>
      </c>
    </row>
    <row r="670" spans="1:7" x14ac:dyDescent="0.25">
      <c r="A670" s="51" t="s">
        <v>474</v>
      </c>
      <c r="B670" s="52" t="s">
        <v>8</v>
      </c>
      <c r="C670" s="53">
        <v>43665</v>
      </c>
      <c r="D670" s="54">
        <v>3.5</v>
      </c>
    </row>
    <row r="671" spans="1:7" x14ac:dyDescent="0.25">
      <c r="A671" s="51" t="s">
        <v>475</v>
      </c>
      <c r="B671" s="52" t="s">
        <v>8</v>
      </c>
      <c r="C671" s="53">
        <v>43676</v>
      </c>
      <c r="D671" s="54">
        <v>2</v>
      </c>
    </row>
    <row r="673" spans="1:8" x14ac:dyDescent="0.25">
      <c r="D673" s="27">
        <f>SUM(D669:D671)</f>
        <v>7.5</v>
      </c>
      <c r="F673" s="20">
        <v>440</v>
      </c>
      <c r="G673" s="20">
        <f>(F673 * 1.19)</f>
        <v>523.6</v>
      </c>
      <c r="H673" s="65" t="s">
        <v>402</v>
      </c>
    </row>
    <row r="675" spans="1:8" x14ac:dyDescent="0.25">
      <c r="A675" s="51" t="s">
        <v>476</v>
      </c>
      <c r="B675" s="52" t="s">
        <v>8</v>
      </c>
      <c r="C675" s="53">
        <v>43683</v>
      </c>
      <c r="D675" s="54">
        <v>2</v>
      </c>
    </row>
    <row r="676" spans="1:8" x14ac:dyDescent="0.25">
      <c r="A676" s="51" t="s">
        <v>477</v>
      </c>
      <c r="B676" s="52" t="s">
        <v>8</v>
      </c>
      <c r="C676" s="53">
        <v>43684</v>
      </c>
      <c r="D676" s="54">
        <v>1</v>
      </c>
    </row>
    <row r="677" spans="1:8" x14ac:dyDescent="0.25">
      <c r="A677" s="51" t="s">
        <v>478</v>
      </c>
      <c r="B677" s="52" t="s">
        <v>8</v>
      </c>
      <c r="C677" s="53">
        <v>43689</v>
      </c>
      <c r="D677" s="54">
        <v>1.5</v>
      </c>
    </row>
    <row r="678" spans="1:8" x14ac:dyDescent="0.25">
      <c r="A678" s="51" t="s">
        <v>479</v>
      </c>
      <c r="B678" s="52" t="s">
        <v>94</v>
      </c>
      <c r="C678" s="53">
        <v>43690</v>
      </c>
      <c r="D678" s="54">
        <v>1</v>
      </c>
    </row>
    <row r="679" spans="1:8" x14ac:dyDescent="0.25">
      <c r="A679" s="51" t="s">
        <v>479</v>
      </c>
      <c r="B679" s="52" t="s">
        <v>94</v>
      </c>
      <c r="C679" s="53">
        <v>43692</v>
      </c>
      <c r="D679" s="54">
        <v>3</v>
      </c>
    </row>
    <row r="680" spans="1:8" x14ac:dyDescent="0.25">
      <c r="A680" s="51" t="s">
        <v>480</v>
      </c>
      <c r="B680" s="52" t="s">
        <v>94</v>
      </c>
      <c r="C680" s="53">
        <v>43698</v>
      </c>
      <c r="D680" s="54">
        <v>2</v>
      </c>
    </row>
    <row r="681" spans="1:8" x14ac:dyDescent="0.25">
      <c r="A681" s="51" t="s">
        <v>481</v>
      </c>
      <c r="B681" s="52" t="s">
        <v>94</v>
      </c>
      <c r="C681" s="53">
        <v>43704</v>
      </c>
      <c r="D681" s="54">
        <v>1.5</v>
      </c>
    </row>
    <row r="683" spans="1:8" x14ac:dyDescent="0.25">
      <c r="D683" s="27">
        <f>SUM(D675:D682)</f>
        <v>12</v>
      </c>
      <c r="F683" s="20">
        <f>(D683 * 55)</f>
        <v>660</v>
      </c>
      <c r="G683" s="20">
        <f>(F683 * 1.19)</f>
        <v>785.4</v>
      </c>
    </row>
    <row r="685" spans="1:8" x14ac:dyDescent="0.25">
      <c r="A685" s="51" t="s">
        <v>482</v>
      </c>
      <c r="B685" s="52" t="s">
        <v>94</v>
      </c>
      <c r="C685" s="53">
        <v>43710</v>
      </c>
      <c r="D685" s="54">
        <v>1.5</v>
      </c>
    </row>
    <row r="686" spans="1:8" x14ac:dyDescent="0.25">
      <c r="A686" s="51" t="s">
        <v>483</v>
      </c>
      <c r="B686" s="52" t="s">
        <v>8</v>
      </c>
      <c r="C686" s="53">
        <v>43711</v>
      </c>
      <c r="D686" s="54">
        <v>2</v>
      </c>
    </row>
    <row r="687" spans="1:8" x14ac:dyDescent="0.25">
      <c r="A687" s="51" t="s">
        <v>483</v>
      </c>
      <c r="B687" s="52" t="s">
        <v>8</v>
      </c>
      <c r="C687" s="53">
        <v>43712</v>
      </c>
      <c r="D687" s="54">
        <v>1</v>
      </c>
    </row>
    <row r="688" spans="1:8" x14ac:dyDescent="0.25">
      <c r="A688" s="51" t="s">
        <v>484</v>
      </c>
      <c r="B688" s="52" t="s">
        <v>8</v>
      </c>
      <c r="C688" s="53">
        <v>43713</v>
      </c>
      <c r="D688" s="54">
        <v>1</v>
      </c>
    </row>
    <row r="689" spans="1:7" x14ac:dyDescent="0.25">
      <c r="A689" s="51" t="s">
        <v>488</v>
      </c>
      <c r="B689" s="52" t="s">
        <v>8</v>
      </c>
      <c r="C689" s="53">
        <v>43718</v>
      </c>
      <c r="D689" s="54">
        <v>1</v>
      </c>
    </row>
    <row r="690" spans="1:7" x14ac:dyDescent="0.25">
      <c r="A690" s="51" t="s">
        <v>485</v>
      </c>
      <c r="B690" s="52" t="s">
        <v>94</v>
      </c>
      <c r="C690" s="53">
        <v>43718</v>
      </c>
      <c r="D690" s="54">
        <v>2</v>
      </c>
    </row>
    <row r="691" spans="1:7" x14ac:dyDescent="0.25">
      <c r="A691" s="51" t="s">
        <v>488</v>
      </c>
      <c r="B691" s="52" t="s">
        <v>8</v>
      </c>
      <c r="C691" s="53">
        <v>43720</v>
      </c>
      <c r="D691" s="54">
        <v>2</v>
      </c>
    </row>
    <row r="692" spans="1:7" x14ac:dyDescent="0.25">
      <c r="A692" s="51" t="s">
        <v>488</v>
      </c>
      <c r="B692" s="52" t="s">
        <v>8</v>
      </c>
      <c r="C692" s="53">
        <v>43721</v>
      </c>
      <c r="D692" s="54">
        <v>2.5</v>
      </c>
    </row>
    <row r="693" spans="1:7" x14ac:dyDescent="0.25">
      <c r="A693" s="51" t="s">
        <v>486</v>
      </c>
      <c r="B693" s="52" t="s">
        <v>8</v>
      </c>
      <c r="C693" s="53">
        <v>43724</v>
      </c>
      <c r="D693" s="54">
        <v>5</v>
      </c>
    </row>
    <row r="694" spans="1:7" x14ac:dyDescent="0.25">
      <c r="A694" s="51" t="s">
        <v>487</v>
      </c>
      <c r="B694" s="52" t="s">
        <v>8</v>
      </c>
      <c r="C694" s="53">
        <v>43727</v>
      </c>
      <c r="D694" s="54">
        <v>1.5</v>
      </c>
    </row>
    <row r="695" spans="1:7" x14ac:dyDescent="0.25">
      <c r="A695" s="51" t="s">
        <v>489</v>
      </c>
      <c r="B695" s="52" t="s">
        <v>8</v>
      </c>
      <c r="C695" s="53">
        <v>43731</v>
      </c>
      <c r="D695" s="54">
        <v>0.5</v>
      </c>
    </row>
    <row r="699" spans="1:7" x14ac:dyDescent="0.25">
      <c r="D699" s="27">
        <f>SUM(D685:D695)</f>
        <v>20</v>
      </c>
      <c r="F699" s="20">
        <f>(D699 * 55)</f>
        <v>1100</v>
      </c>
      <c r="G699" s="20">
        <f>(F699 * 1.19)</f>
        <v>1309</v>
      </c>
    </row>
    <row r="701" spans="1:7" x14ac:dyDescent="0.25">
      <c r="A701" s="51" t="s">
        <v>490</v>
      </c>
      <c r="B701" s="52" t="s">
        <v>8</v>
      </c>
      <c r="C701" s="53">
        <v>43747</v>
      </c>
      <c r="D701" s="54">
        <v>2</v>
      </c>
    </row>
    <row r="702" spans="1:7" x14ac:dyDescent="0.25">
      <c r="A702" s="51" t="s">
        <v>491</v>
      </c>
      <c r="B702" s="52" t="s">
        <v>8</v>
      </c>
      <c r="C702" s="53">
        <v>43747</v>
      </c>
      <c r="D702" s="54">
        <v>1</v>
      </c>
    </row>
    <row r="703" spans="1:7" x14ac:dyDescent="0.25">
      <c r="A703" s="51" t="s">
        <v>492</v>
      </c>
      <c r="B703" s="52" t="s">
        <v>8</v>
      </c>
      <c r="C703" s="53">
        <v>43747</v>
      </c>
      <c r="D703" s="54">
        <v>1</v>
      </c>
    </row>
    <row r="704" spans="1:7" x14ac:dyDescent="0.25">
      <c r="A704" s="51" t="s">
        <v>493</v>
      </c>
      <c r="B704" s="52" t="s">
        <v>8</v>
      </c>
      <c r="C704" s="53">
        <v>43766</v>
      </c>
      <c r="D704" s="54">
        <v>1</v>
      </c>
    </row>
    <row r="706" spans="1:8" x14ac:dyDescent="0.25">
      <c r="D706" s="27">
        <f>SUM(D701:D704)</f>
        <v>5</v>
      </c>
      <c r="F706" s="20">
        <v>440</v>
      </c>
      <c r="G706" s="20">
        <f>(F706 * 1.19)</f>
        <v>523.6</v>
      </c>
      <c r="H706" s="65" t="s">
        <v>402</v>
      </c>
    </row>
    <row r="708" spans="1:8" x14ac:dyDescent="0.25">
      <c r="A708" s="51" t="s">
        <v>494</v>
      </c>
      <c r="B708" s="52" t="s">
        <v>8</v>
      </c>
      <c r="C708" s="53">
        <v>43796</v>
      </c>
      <c r="D708" s="54">
        <v>1</v>
      </c>
    </row>
    <row r="709" spans="1:8" x14ac:dyDescent="0.25">
      <c r="A709" s="51" t="s">
        <v>495</v>
      </c>
      <c r="B709" s="52" t="s">
        <v>8</v>
      </c>
      <c r="C709" s="53">
        <v>43798</v>
      </c>
      <c r="D709" s="54">
        <v>2</v>
      </c>
    </row>
    <row r="710" spans="1:8" x14ac:dyDescent="0.25">
      <c r="A710" s="51" t="s">
        <v>496</v>
      </c>
      <c r="B710" s="52" t="s">
        <v>8</v>
      </c>
      <c r="C710" s="53">
        <v>43798</v>
      </c>
      <c r="D710" s="54">
        <v>1</v>
      </c>
    </row>
    <row r="711" spans="1:8" x14ac:dyDescent="0.25">
      <c r="A711" s="51" t="s">
        <v>497</v>
      </c>
      <c r="B711" s="52" t="s">
        <v>8</v>
      </c>
      <c r="C711" s="53">
        <v>43791</v>
      </c>
      <c r="D711" s="54">
        <v>1</v>
      </c>
    </row>
    <row r="713" spans="1:8" x14ac:dyDescent="0.25">
      <c r="D713" s="27">
        <f>SUM(D708:D711)</f>
        <v>5</v>
      </c>
      <c r="F713" s="20">
        <v>440</v>
      </c>
      <c r="G713" s="20">
        <f>(F713 * 1.19)</f>
        <v>523.6</v>
      </c>
      <c r="H713" s="65" t="s">
        <v>402</v>
      </c>
    </row>
    <row r="715" spans="1:8" x14ac:dyDescent="0.25">
      <c r="A715" s="51" t="s">
        <v>498</v>
      </c>
      <c r="B715" s="52" t="s">
        <v>8</v>
      </c>
      <c r="C715" s="53">
        <v>43801</v>
      </c>
      <c r="D715" s="54">
        <v>1</v>
      </c>
    </row>
    <row r="716" spans="1:8" x14ac:dyDescent="0.25">
      <c r="A716" s="51" t="s">
        <v>499</v>
      </c>
      <c r="B716" s="52" t="s">
        <v>8</v>
      </c>
      <c r="C716" s="53">
        <v>43801</v>
      </c>
      <c r="D716" s="54">
        <v>2.5</v>
      </c>
    </row>
    <row r="717" spans="1:8" x14ac:dyDescent="0.25">
      <c r="A717" s="51" t="s">
        <v>500</v>
      </c>
      <c r="B717" s="52" t="s">
        <v>8</v>
      </c>
      <c r="C717" s="53">
        <v>43808</v>
      </c>
      <c r="D717" s="54">
        <v>3</v>
      </c>
    </row>
    <row r="718" spans="1:8" x14ac:dyDescent="0.25">
      <c r="A718" s="51" t="s">
        <v>501</v>
      </c>
      <c r="B718" s="52" t="s">
        <v>8</v>
      </c>
      <c r="C718" s="53">
        <v>43810</v>
      </c>
      <c r="D718" s="54">
        <v>2.5</v>
      </c>
    </row>
    <row r="719" spans="1:8" x14ac:dyDescent="0.25">
      <c r="A719" s="51" t="s">
        <v>502</v>
      </c>
      <c r="B719" s="52" t="s">
        <v>8</v>
      </c>
      <c r="C719" s="53">
        <v>43811</v>
      </c>
      <c r="D719" s="54">
        <v>0.5</v>
      </c>
    </row>
    <row r="720" spans="1:8" x14ac:dyDescent="0.25">
      <c r="A720" s="51" t="s">
        <v>503</v>
      </c>
      <c r="B720" s="52" t="s">
        <v>8</v>
      </c>
      <c r="C720" s="53">
        <v>43812</v>
      </c>
      <c r="D720" s="54">
        <v>1.5</v>
      </c>
    </row>
    <row r="721" spans="1:7" x14ac:dyDescent="0.25">
      <c r="A721" s="51" t="s">
        <v>504</v>
      </c>
      <c r="B721" s="52" t="s">
        <v>8</v>
      </c>
      <c r="C721" s="53">
        <v>43813</v>
      </c>
      <c r="D721" s="54">
        <v>0.5</v>
      </c>
    </row>
    <row r="722" spans="1:7" x14ac:dyDescent="0.25">
      <c r="A722" s="51" t="s">
        <v>505</v>
      </c>
      <c r="B722" s="52" t="s">
        <v>8</v>
      </c>
      <c r="C722" s="53">
        <v>43816</v>
      </c>
      <c r="D722" s="54">
        <v>0.5</v>
      </c>
    </row>
    <row r="723" spans="1:7" x14ac:dyDescent="0.25">
      <c r="A723" s="51" t="s">
        <v>506</v>
      </c>
      <c r="B723" s="52" t="s">
        <v>8</v>
      </c>
      <c r="C723" s="53">
        <v>43817</v>
      </c>
      <c r="D723" s="54">
        <v>0.5</v>
      </c>
    </row>
    <row r="725" spans="1:7" x14ac:dyDescent="0.25">
      <c r="D725" s="27">
        <f>SUM(D715:D723)</f>
        <v>12.5</v>
      </c>
      <c r="F725" s="20">
        <f>(D725 * 55)</f>
        <v>687.5</v>
      </c>
      <c r="G725" s="20">
        <f>(F725 * 1.19)</f>
        <v>818.125</v>
      </c>
    </row>
    <row r="727" spans="1:7" x14ac:dyDescent="0.25">
      <c r="A727" s="51" t="s">
        <v>507</v>
      </c>
      <c r="B727" s="52" t="s">
        <v>94</v>
      </c>
      <c r="C727" s="53">
        <v>43843</v>
      </c>
      <c r="D727" s="54">
        <v>2</v>
      </c>
    </row>
    <row r="728" spans="1:7" x14ac:dyDescent="0.25">
      <c r="A728" s="51" t="s">
        <v>508</v>
      </c>
      <c r="B728" s="52" t="s">
        <v>94</v>
      </c>
      <c r="C728" s="53">
        <v>43857</v>
      </c>
      <c r="D728" s="54">
        <v>1.5</v>
      </c>
    </row>
    <row r="729" spans="1:7" x14ac:dyDescent="0.25">
      <c r="A729" s="51" t="s">
        <v>509</v>
      </c>
      <c r="B729" s="52" t="s">
        <v>94</v>
      </c>
      <c r="C729" s="53">
        <v>43859</v>
      </c>
      <c r="D729" s="54">
        <v>5</v>
      </c>
    </row>
    <row r="731" spans="1:7" x14ac:dyDescent="0.25">
      <c r="D731" s="27">
        <f>SUM(D727:D729)</f>
        <v>8.5</v>
      </c>
      <c r="F731" s="20">
        <f>(D731 * 55)</f>
        <v>467.5</v>
      </c>
      <c r="G731" s="20">
        <f>(F731 * 1.19)</f>
        <v>556.32499999999993</v>
      </c>
    </row>
    <row r="733" spans="1:7" x14ac:dyDescent="0.25">
      <c r="A733" s="51" t="s">
        <v>510</v>
      </c>
      <c r="B733" s="52" t="s">
        <v>94</v>
      </c>
      <c r="C733" s="53">
        <v>43866</v>
      </c>
      <c r="D733" s="54">
        <v>2</v>
      </c>
    </row>
    <row r="734" spans="1:7" x14ac:dyDescent="0.25">
      <c r="A734" s="51" t="s">
        <v>511</v>
      </c>
      <c r="B734" s="52" t="s">
        <v>94</v>
      </c>
      <c r="C734" s="53">
        <v>43868</v>
      </c>
      <c r="D734" s="54">
        <v>0.5</v>
      </c>
    </row>
    <row r="735" spans="1:7" x14ac:dyDescent="0.25">
      <c r="A735" s="51" t="s">
        <v>512</v>
      </c>
      <c r="B735" s="52" t="s">
        <v>94</v>
      </c>
      <c r="C735" s="53">
        <v>43871</v>
      </c>
      <c r="D735" s="54">
        <v>2.5</v>
      </c>
    </row>
    <row r="736" spans="1:7" x14ac:dyDescent="0.25">
      <c r="A736" s="51" t="s">
        <v>513</v>
      </c>
      <c r="B736" s="52" t="s">
        <v>94</v>
      </c>
      <c r="C736" s="53">
        <v>43873</v>
      </c>
      <c r="D736" s="54">
        <v>2</v>
      </c>
    </row>
    <row r="737" spans="1:7" x14ac:dyDescent="0.25">
      <c r="A737" s="51" t="s">
        <v>514</v>
      </c>
      <c r="B737" s="52" t="s">
        <v>94</v>
      </c>
      <c r="C737" s="53">
        <v>43878</v>
      </c>
      <c r="D737" s="54">
        <v>4</v>
      </c>
    </row>
    <row r="738" spans="1:7" x14ac:dyDescent="0.25">
      <c r="A738" s="51" t="s">
        <v>515</v>
      </c>
      <c r="B738" s="52" t="s">
        <v>94</v>
      </c>
      <c r="C738" s="53">
        <v>43881</v>
      </c>
      <c r="D738" s="54">
        <v>3</v>
      </c>
    </row>
    <row r="739" spans="1:7" x14ac:dyDescent="0.25">
      <c r="A739" s="51" t="s">
        <v>515</v>
      </c>
      <c r="B739" s="52" t="s">
        <v>94</v>
      </c>
      <c r="C739" s="53">
        <v>43882</v>
      </c>
      <c r="D739" s="54">
        <v>0.5</v>
      </c>
    </row>
    <row r="740" spans="1:7" x14ac:dyDescent="0.25">
      <c r="A740" s="51" t="s">
        <v>516</v>
      </c>
      <c r="B740" s="52" t="s">
        <v>94</v>
      </c>
      <c r="C740" s="53">
        <v>43882</v>
      </c>
      <c r="D740" s="54">
        <v>1</v>
      </c>
    </row>
    <row r="741" spans="1:7" x14ac:dyDescent="0.25">
      <c r="A741" s="51" t="s">
        <v>516</v>
      </c>
      <c r="B741" s="52" t="s">
        <v>94</v>
      </c>
      <c r="C741" s="53">
        <v>43888</v>
      </c>
      <c r="D741" s="54">
        <v>1.5</v>
      </c>
    </row>
    <row r="744" spans="1:7" x14ac:dyDescent="0.25">
      <c r="D744" s="27">
        <f>SUM(D733:D743)</f>
        <v>17</v>
      </c>
      <c r="F744" s="20">
        <f>(D744 * 55)</f>
        <v>935</v>
      </c>
      <c r="G744" s="20">
        <f>(F744 * 1.19)</f>
        <v>1112.6499999999999</v>
      </c>
    </row>
    <row r="746" spans="1:7" x14ac:dyDescent="0.25">
      <c r="A746" s="51" t="s">
        <v>517</v>
      </c>
      <c r="B746" s="52" t="s">
        <v>94</v>
      </c>
      <c r="C746" s="53">
        <v>43889</v>
      </c>
      <c r="D746" s="54">
        <v>3</v>
      </c>
    </row>
    <row r="747" spans="1:7" x14ac:dyDescent="0.25">
      <c r="A747" s="51" t="s">
        <v>518</v>
      </c>
      <c r="B747" s="52" t="s">
        <v>94</v>
      </c>
      <c r="C747" s="53">
        <v>43892</v>
      </c>
      <c r="D747" s="54">
        <v>4</v>
      </c>
    </row>
    <row r="748" spans="1:7" x14ac:dyDescent="0.25">
      <c r="A748" s="51" t="s">
        <v>519</v>
      </c>
      <c r="B748" s="52" t="s">
        <v>94</v>
      </c>
      <c r="C748" s="53">
        <v>43892</v>
      </c>
      <c r="D748" s="54">
        <v>2</v>
      </c>
    </row>
    <row r="749" spans="1:7" x14ac:dyDescent="0.25">
      <c r="A749" s="51" t="s">
        <v>520</v>
      </c>
      <c r="B749" s="52" t="s">
        <v>94</v>
      </c>
      <c r="C749" s="53">
        <v>43894</v>
      </c>
      <c r="D749" s="54">
        <v>3</v>
      </c>
    </row>
    <row r="750" spans="1:7" x14ac:dyDescent="0.25">
      <c r="A750" s="51" t="s">
        <v>521</v>
      </c>
      <c r="B750" s="52" t="s">
        <v>94</v>
      </c>
      <c r="C750" s="53">
        <v>43894</v>
      </c>
      <c r="D750" s="54">
        <v>2</v>
      </c>
    </row>
    <row r="751" spans="1:7" x14ac:dyDescent="0.25">
      <c r="A751" s="51" t="s">
        <v>520</v>
      </c>
      <c r="B751" s="52" t="s">
        <v>94</v>
      </c>
      <c r="C751" s="53">
        <v>43896</v>
      </c>
      <c r="D751" s="54">
        <v>2</v>
      </c>
    </row>
    <row r="752" spans="1:7" x14ac:dyDescent="0.25">
      <c r="A752" s="51" t="s">
        <v>522</v>
      </c>
      <c r="B752" s="52" t="s">
        <v>94</v>
      </c>
      <c r="C752" s="53">
        <v>43899</v>
      </c>
      <c r="D752" s="54">
        <v>0.5</v>
      </c>
    </row>
    <row r="753" spans="1:8" x14ac:dyDescent="0.25">
      <c r="A753" s="51" t="s">
        <v>523</v>
      </c>
      <c r="B753" s="52" t="s">
        <v>94</v>
      </c>
      <c r="C753" s="53">
        <v>43901</v>
      </c>
      <c r="D753" s="54">
        <v>1</v>
      </c>
    </row>
    <row r="754" spans="1:8" x14ac:dyDescent="0.25">
      <c r="A754" s="51" t="s">
        <v>523</v>
      </c>
      <c r="B754" s="52" t="s">
        <v>94</v>
      </c>
      <c r="C754" s="53">
        <v>43902</v>
      </c>
      <c r="D754" s="54">
        <v>0.5</v>
      </c>
    </row>
    <row r="755" spans="1:8" x14ac:dyDescent="0.25">
      <c r="A755" s="51" t="s">
        <v>524</v>
      </c>
      <c r="B755" s="52" t="s">
        <v>94</v>
      </c>
      <c r="C755" s="53">
        <v>43906</v>
      </c>
      <c r="D755" s="54">
        <v>1</v>
      </c>
    </row>
    <row r="756" spans="1:8" x14ac:dyDescent="0.25">
      <c r="A756" s="51" t="s">
        <v>525</v>
      </c>
      <c r="B756" s="52" t="s">
        <v>94</v>
      </c>
      <c r="C756" s="53">
        <v>43920</v>
      </c>
      <c r="D756" s="54">
        <v>0.5</v>
      </c>
    </row>
    <row r="757" spans="1:8" x14ac:dyDescent="0.25">
      <c r="A757" s="51" t="s">
        <v>526</v>
      </c>
      <c r="B757" s="52" t="s">
        <v>94</v>
      </c>
      <c r="C757" s="53">
        <v>43921</v>
      </c>
      <c r="D757" s="54">
        <v>1.5</v>
      </c>
    </row>
    <row r="760" spans="1:8" x14ac:dyDescent="0.25">
      <c r="D760" s="27">
        <f>SUM(D746:D759)</f>
        <v>21</v>
      </c>
      <c r="F760" s="20">
        <f>(D760 * 55)</f>
        <v>1155</v>
      </c>
      <c r="G760" s="20">
        <f>(F760 * 1.19)</f>
        <v>1374.45</v>
      </c>
    </row>
    <row r="762" spans="1:8" x14ac:dyDescent="0.25">
      <c r="A762" s="66" t="s">
        <v>527</v>
      </c>
      <c r="D762" s="27">
        <v>0</v>
      </c>
      <c r="F762" s="20">
        <v>440</v>
      </c>
      <c r="G762" s="20">
        <f>(F762 * 1.19)</f>
        <v>523.6</v>
      </c>
      <c r="H762" s="65" t="s">
        <v>402</v>
      </c>
    </row>
    <row r="764" spans="1:8" x14ac:dyDescent="0.25">
      <c r="A764" s="66" t="s">
        <v>528</v>
      </c>
      <c r="B764" s="65" t="s">
        <v>94</v>
      </c>
      <c r="C764" s="19">
        <v>43956</v>
      </c>
      <c r="D764" s="27">
        <v>1</v>
      </c>
    </row>
    <row r="765" spans="1:8" x14ac:dyDescent="0.25">
      <c r="A765" s="66" t="s">
        <v>529</v>
      </c>
      <c r="B765" s="65" t="s">
        <v>94</v>
      </c>
      <c r="C765" s="19">
        <v>43961</v>
      </c>
      <c r="D765" s="27">
        <v>3</v>
      </c>
    </row>
    <row r="766" spans="1:8" x14ac:dyDescent="0.25">
      <c r="A766" s="66" t="s">
        <v>530</v>
      </c>
      <c r="B766" s="65" t="s">
        <v>94</v>
      </c>
      <c r="C766" s="19">
        <v>43964</v>
      </c>
      <c r="D766" s="27">
        <v>0.5</v>
      </c>
    </row>
    <row r="768" spans="1:8" x14ac:dyDescent="0.25">
      <c r="D768" s="27">
        <f>SUM(D764:D766)</f>
        <v>4.5</v>
      </c>
      <c r="F768" s="20">
        <v>440</v>
      </c>
      <c r="G768" s="20">
        <f>(F768 * 1.19)</f>
        <v>523.6</v>
      </c>
      <c r="H768" s="65" t="s">
        <v>402</v>
      </c>
    </row>
    <row r="770" spans="1:4" x14ac:dyDescent="0.25">
      <c r="A770" s="66" t="s">
        <v>531</v>
      </c>
      <c r="B770" s="65" t="s">
        <v>94</v>
      </c>
      <c r="C770" s="19">
        <v>43991</v>
      </c>
      <c r="D770" s="27">
        <v>0.5</v>
      </c>
    </row>
    <row r="771" spans="1:4" x14ac:dyDescent="0.25">
      <c r="A771" s="66" t="s">
        <v>532</v>
      </c>
      <c r="B771" s="65" t="s">
        <v>94</v>
      </c>
      <c r="C771" s="19">
        <v>44005</v>
      </c>
      <c r="D771" s="27">
        <v>3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2020-06-23T20:06:38Z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