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849" i="1" l="1"/>
  <c r="F849" i="1"/>
  <c r="D849" i="1"/>
  <c r="G841" i="1" l="1"/>
  <c r="D841" i="1"/>
  <c r="G835" i="1" l="1"/>
  <c r="F835" i="1"/>
  <c r="D835" i="1"/>
  <c r="G822" i="1" l="1"/>
  <c r="D822" i="1"/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<sst xmlns="http://schemas.openxmlformats.org/spreadsheetml/2006/main" count="1300" uniqueCount="579">
  <si>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</si>
  <si>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</si>
  <si>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</si>
  <si>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</si>
  <si>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</si>
  <si>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</si>
  <si>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</si>
  <si>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</si>
  <si>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</si>
  <si>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</si>
  <si>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</si>
  <si>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</si>
  <si>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</si>
  <si>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</si>
  <si>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</si>
  <si>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</si>
  <si>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</si>
  <si>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</si>
  <si>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</si>
  <si>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</si>
  <si>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</si>
  <si>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</si>
  <si>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</si>
  <si>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</si>
  <si>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</si>
  <si>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</si>
  <si>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</si>
  <si>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</si>
  <si>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</si>
  <si>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</si>
  <si>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</si>
  <si>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</si>
  <si>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</si>
  <si>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</si>
  <si>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</si>
  <si>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</si>
  <si>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</si>
  <si>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</si>
  <si>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</si>
  <si>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</si>
  <si>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</si>
  <si>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</si>
  <si>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</si>
  <si>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</si>
  <si>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</si>
  <si>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</si>
  <si>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</si>
  <si>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</si>
  <si>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</si>
  <si>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</si>
  <si>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</si>
  <si>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</si>
  <si>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</si>
  <si>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</si>
  <si>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</si>
  <si>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</si>
  <si>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</si>
  <si>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</si>
  <si>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</si>
  <si>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</si>
  <si>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</si>
  <si>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</si>
  <si>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</si>
  <si>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</si>
  <si>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</si>
  <si>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</si>
  <si>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</si>
  <si>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</si>
  <si>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</si>
  <si>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</si>
  <si>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</si>
  <si>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</si>
  <si>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</si>
  <si>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</si>
  <si>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</si>
  <si>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</si>
  <si>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</si>
  <si>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</si>
  <si>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</si>
  <si>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</si>
  <si>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</si>
  <si>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</si>
  <si>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</si>
  <si>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</si>
  <si>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</si>
  <si>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</si>
  <si>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</si>
  <si>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</si>
  <si>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</si>
  <si>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</si>
  <si>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</si>
  <si>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</si>
  <si>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</si>
  <si>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</si>
  <si>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</si>
  <si>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</si>
  <si>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</si>
  <si>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</si>
  <si>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</si>
  <si>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</si>
  <si>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</si>
  <si>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</si>
  <si>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</si>
  <si>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</si>
  <si>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</si>
  <si>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</si>
  <si>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</si>
  <si>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</si>
  <si>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</si>
  <si>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</si>
  <si>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</si>
  <si>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</si>
  <si>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</si>
  <si>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</si>
  <si>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</si>
  <si>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</si>
  <si>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</si>
  <si>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</si>
  <si>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</si>
  <si>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</si>
  <si>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</si>
  <si>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</si>
  <si>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</si>
  <si>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</si>
  <si>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</si>
  <si>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</si>
  <si>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</si>
  <si>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</si>
  <si>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</si>
  <si>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</si>
  <si>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</si>
  <si>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</si>
  <si>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</si>
  <si>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</si>
  <si>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</si>
  <si>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</si>
  <si>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</si>
  <si>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</si>
  <si>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</si>
  <si>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</si>
  <si>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</si>
  <si>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</si>
  <si>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</si>
  <si>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</si>
  <si>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</si>
  <si>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</si>
  <si>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</si>
  <si>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</si>
  <si>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</si>
  <si>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</si>
  <si>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</si>
  <si>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</si>
  <si>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</si>
  <si>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</si>
  <si>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</si>
  <si>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</si>
  <si>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</si>
  <si>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</si>
  <si>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</si>
  <si>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</si>
  <si>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</si>
  <si>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</si>
  <si>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</si>
  <si>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</si>
  <si>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</si>
  <si>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</si>
  <si>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</si>
  <si>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</si>
  <si>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</si>
  <si>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</si>
  <si>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</si>
  <si>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</si>
  <si>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</si>
  <si>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</si>
  <si>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</si>
  <si>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</si>
  <si>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</si>
  <si>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</si>
  <si>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</si>
  <si>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</si>
  <si>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</si>
  <si>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</si>
  <si>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</si>
  <si>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</si>
  <si>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</si>
  <si>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</si>
  <si>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</si>
  <si>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</si>
  <si>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</si>
  <si>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</si>
  <si>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</si>
  <si>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</si>
  <si>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</si>
  <si>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</si>
  <si>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</si>
  <si>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</si>
  <si>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</si>
  <si>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</si>
  <si>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</si>
  <si>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</si>
  <si>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</si>
  <si>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</si>
  <si>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</si>
  <si>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</si>
  <si>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</si>
  <si>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</si>
  <si>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</si>
  <si>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</si>
  <si>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</si>
  <si>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</si>
  <si>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</si>
  <si>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</si>
  <si>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</si>
  <si>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</si>
  <si>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</si>
  <si>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</si>
  <si>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</si>
  <si>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</si>
  <si>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</si>
  <si>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</si>
  <si>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</si>
  <si>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</si>
  <si>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</si>
  <si>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</si>
  <si>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</si>
  <si>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</si>
  <si>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</si>
  <si>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</si>
  <si>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</si>
  <si>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</si>
  <si>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</si>
  <si>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</si>
  <si>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</si>
  <si>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</si>
  <si>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</si>
  <si>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</si>
  <si>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</si>
  <si>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</si>
  <si>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</si>
  <si>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</si>
  <si>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</si>
  <si>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</si>
  <si>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</si>
  <si>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</si>
  <si>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</si>
  <si>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</si>
  <si>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</si>
  <si>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</si>
  <si>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</si>
  <si>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</si>
  <si>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</si>
  <si>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</si>
  <si>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</si>
  <si>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</si>
  <si>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</si>
  <si>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</si>
  <si>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</si>
  <si>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</si>
  <si>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</si>
  <si>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</si>
  <si>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</si>
  <si>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</si>
  <si>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</si>
  <si>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</si>
  <si>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</si>
  <si>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</si>
  <si>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</si>
  <si>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</si>
  <si>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</si>
  <si>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</si>
  <si>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</si>
  <si>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</si>
  <si>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</si>
  <si>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</si>
  <si>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</si>
  <si>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</si>
  <si>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</si>
  <si>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</si>
  <si>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</si>
  <si>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</si>
  <si>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</si>
  <si>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</si>
  <si>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</si>
  <si>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</si>
  <si>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</si>
  <si>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</si>
  <si>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</si>
  <si>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</si>
  <si>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</si>
  <si>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</si>
  <si>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</si>
  <si>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</si>
  <si>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</si>
  <si>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</si>
  <si>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</si>
  <si>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</si>
  <si>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</si>
  <si>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</si>
  <si>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</si>
  <si>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</si>
  <si>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</si>
  <si>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</si>
  <si>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</si>
  <si>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</si>
  <si>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</si>
  <si>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</si>
  <si>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</si>
  <si>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</si>
  <si>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</si>
  <si>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</si>
  <si>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</si>
  <si>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</si>
  <si>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</si>
  <si>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</si>
  <si>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</si>
  <si>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</si>
  <si>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</si>
  <si>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</si>
  <si>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</si>
  <si>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</si>
  <si>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</si>
  <si>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</si>
  <si>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</si>
  <si>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</si>
  <si>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</si>
  <si>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</si>
  <si>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</si>
  <si>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</si>
  <si>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</si>
  <si>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</si>
  <si>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</si>
  <si>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</si>
  <si>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</si>
  <si>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</si>
  <si>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</si>
  <si>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</si>
  <si>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</si>
  <si>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</si>
  <si>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</si>
  <si>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</si>
  <si>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</si>
  <si>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</si>
  <si>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</si>
  <si>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</si>
  <si>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</si>
  <si>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</si>
  <si>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</si>
  <si>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</si>
  <si>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</si>
  <si>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</si>
  <si>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</si>
  <si>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</si>
  <si>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</si>
  <si>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</si>
  <si>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</si>
  <si>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</si>
  <si>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</si>
  <si>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</si>
  <si>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</si>
  <si>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</si>
  <si>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</si>
  <si>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</si>
  <si>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</si>
  <si>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</si>
  <si>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</si>
  <si>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</si>
  <si>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</si>
  <si>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</si>
  <si>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</si>
  <si>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</si>
  <si>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</si>
  <si>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</si>
  <si>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</si>
  <si>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</si>
  <si>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</si>
  <si>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</si>
  <si>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</si>
  <si>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</si>
  <si>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</si>
  <si>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</si>
  <si>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</si>
  <si>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</si>
  <si>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</si>
  <si>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</si>
  <si>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</si>
  <si>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</si>
  <si>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</si>
  <si>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</si>
  <si>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</si>
  <si>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</si>
  <si>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</si>
  <si>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</si>
  <si>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</si>
  <si>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</si>
  <si>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</si>
  <si>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</si>
  <si>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</si>
  <si>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</si>
  <si>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</si>
  <si>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</si>
  <si>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</si>
  <si>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</si>
  <si>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</si>
  <si>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</si>
  <si>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</si>
  <si>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</si>
  <si>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</si>
  <si>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</si>
  <si>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</si>
  <si>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</si>
  <si>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</si>
  <si>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</si>
  <si>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</si>
  <si>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</si>
  <si>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</si>
  <si>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</si>
  <si>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</si>
  <si>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</si>
  <si>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</si>
  <si>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</si>
  <si>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</si>
  <si>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</si>
  <si>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</si>
  <si>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</si>
  <si>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</si>
  <si>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</si>
  <si>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</si>
  <si>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</si>
  <si>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</si>
  <si>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</si>
  <si>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</si>
  <si>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</si>
  <si>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</si>
  <si>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</si>
  <si>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</si>
  <si>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</si>
  <si>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</si>
  <si>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</si>
  <si>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</si>
  <si>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</si>
  <si>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</si>
  <si>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</si>
  <si>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</si>
  <si>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</si>
  <si>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</si>
  <si>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</si>
  <si>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</si>
  <si>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</si>
  <si>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</si>
  <si>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</si>
  <si>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</si>
  <si>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</si>
  <si>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</si>
  <si>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</si>
  <si>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</si>
  <si>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</si>
  <si>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</si>
  <si>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</si>
  <si>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</si>
  <si>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</si>
  <si>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</si>
  <si>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</si>
  <si>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</si>
  <si>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</si>
  <si>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</si>
  <si>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</si>
  <si>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</si>
  <si>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</si>
  <si>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</si>
  <si>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</si>
  <si>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</si>
  <si>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</si>
  <si>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</si>
  <si>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</si>
  <si>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</si>
  <si>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</si>
  <si>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</si>
  <si>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</si>
  <si>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</si>
  <si>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</si>
  <si>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</si>
  <si>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</si>
  <si>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</si>
  <si>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</si>
  <si>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</si>
  <si>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</si>
  <si>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</si>
  <si>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</si>
  <si>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</si>
  <si>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</si>
  <si>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</si>
  <si>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</si>
  <si>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</si>
  <si>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</si>
  <si>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</si>
  <si>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</si>
  <si>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</si>
  <si>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</si>
  <si>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</si>
  <si>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</si>
  <si>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</si>
  <si>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</si>
  <si>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</si>
  <si>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</si>
  <si>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</si>
  <si>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</si>
  <si>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</si>
  <si>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</si>
  <si>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</si>
  <si>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</si>
  <si>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</si>
  <si>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</si>
  <si>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</si>
  <si>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</si>
  <si>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</si>
  <si>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</si>
  <si>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</si>
  <si>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</si>
  <si>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</si>
  <si>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</si>
  <si>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</si>
  <si>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</si>
  <si>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</si>
  <si>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</si>
  <si>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</si>
  <si>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</si>
  <si>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</si>
  <si>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</si>
  <si>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</si>
  <si>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</si>
  <si>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</si>
  <si>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</si>
  <si>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</si>
  <si>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</si>
  <si>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</si>
  <si>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</si>
  <si>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</si>
  <si>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</si>
  <si>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</si>
  <si>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</si>
  <si>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</si>
  <si>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</si>
  <si>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</si>
  <si>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</si>
  <si>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</si>
  <si>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</si>
  <si>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</si>
  <si>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</si>
  <si>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</si>
  <si>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</si>
  <si>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</si>
  <si>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</si>
  <si>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</si>
  <si>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</si>
  <si>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</si>
  <si>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</si>
  <si>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</si>
  <si>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</si>
  <si>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</si>
  <si>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</si>
  <si>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</si>
  <si>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</si>
  <si>
    <t>Neue Karten für 6.0.12</t>
  </si>
  <si>
    <t>6.0.12 Deploy for test</t>
  </si>
  <si>
    <t>6.0.13 Validierung SEC/NOA_NOD</t>
  </si>
  <si>
    <t>6.0.13 Highlighting / Ausbau MessageStatusDialog</t>
  </si>
  <si>
    <t>6.0.13 Deploy</t>
  </si>
  <si>
    <t>6.0.14 (last 10 Suche fix)</t>
  </si>
  <si>
    <t>6.1.0, letzte Korrekturen</t>
  </si>
  <si>
    <t>NSW Service</t>
  </si>
  <si>
    <t>Probleme mit Mailkonto nsw-sheets</t>
  </si>
  <si>
    <t>Korrekturen 6.1</t>
  </si>
  <si>
    <t>Deploy 6.1.1, Tests mit Sven</t>
  </si>
  <si>
    <t>Version 6.2, Erweiterung und Korrekturen</t>
  </si>
  <si>
    <t>6.2 Deploy bereit, PDF Report, Prüfung für Michael</t>
  </si>
  <si>
    <t>PDF Report..</t>
  </si>
  <si>
    <t>Validierungsfix STAT/INFO</t>
  </si>
  <si>
    <t>6.3 Ein Fix, Work on PDF Report,</t>
  </si>
  <si>
    <t>Vorbereitung/Installation 6.4.0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</si>
</sst>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1"/>
  <sheetViews>
    <sheetView tabSelected="1" topLeftCell="A821" zoomScaleNormal="100" workbookViewId="0">
      <selection activeCell="A855" sqref="A855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8" x14ac:dyDescent="0.25">
      <c r="A818" s="51" t="s">
        <v>559</v>
      </c>
      <c r="B818" s="52" t="s">
        <v>94</v>
      </c>
      <c r="C818" s="53">
        <v>44234</v>
      </c>
      <c r="D818" s="54">
        <v>2.5</v>
      </c>
    </row>
    <row r="819" spans="1:8" x14ac:dyDescent="0.25">
      <c r="A819" s="51" t="s">
        <v>560</v>
      </c>
      <c r="B819" s="52" t="s">
        <v>94</v>
      </c>
      <c r="C819" s="53">
        <v>44250</v>
      </c>
      <c r="D819" s="54">
        <v>3</v>
      </c>
    </row>
    <row r="820" spans="1:8" x14ac:dyDescent="0.25">
      <c r="A820" s="51" t="s">
        <v>561</v>
      </c>
      <c r="B820" s="52" t="s">
        <v>94</v>
      </c>
      <c r="C820" s="53">
        <v>44252</v>
      </c>
      <c r="D820" s="54">
        <v>1.5</v>
      </c>
    </row>
    <row r="822" spans="1:8" x14ac:dyDescent="0.25">
      <c r="D822" s="27">
        <f>SUM(D818:D820)</f>
        <v>7</v>
      </c>
      <c r="F822" s="20">
        <v>440</v>
      </c>
      <c r="G822" s="20">
        <f>(F822 * 1.19)</f>
        <v>523.6</v>
      </c>
      <c r="H822" s="65" t="s">
        <v>402</v>
      </c>
    </row>
    <row r="824" spans="1:8" x14ac:dyDescent="0.25">
      <c r="A824" s="51" t="s">
        <v>562</v>
      </c>
      <c r="B824" s="52" t="s">
        <v>94</v>
      </c>
      <c r="C824" s="53">
        <v>44260</v>
      </c>
      <c r="D824" s="54">
        <v>1.5</v>
      </c>
    </row>
    <row r="825" spans="1:8" x14ac:dyDescent="0.25">
      <c r="A825" s="51" t="s">
        <v>563</v>
      </c>
      <c r="B825" s="52" t="s">
        <v>94</v>
      </c>
      <c r="C825" s="53">
        <v>44260</v>
      </c>
      <c r="D825" s="54">
        <v>1</v>
      </c>
    </row>
    <row r="826" spans="1:8" x14ac:dyDescent="0.25">
      <c r="A826" s="51" t="s">
        <v>564</v>
      </c>
      <c r="B826" s="52" t="s">
        <v>94</v>
      </c>
      <c r="C826" s="53">
        <v>44261</v>
      </c>
      <c r="D826" s="54">
        <v>1</v>
      </c>
    </row>
    <row r="827" spans="1:8" x14ac:dyDescent="0.25">
      <c r="A827" s="51" t="s">
        <v>565</v>
      </c>
      <c r="B827" s="52" t="s">
        <v>94</v>
      </c>
      <c r="C827" s="53">
        <v>44263</v>
      </c>
      <c r="D827" s="54">
        <v>2</v>
      </c>
    </row>
    <row r="828" spans="1:8" x14ac:dyDescent="0.25">
      <c r="A828" s="51" t="s">
        <v>566</v>
      </c>
      <c r="B828" s="52" t="s">
        <v>94</v>
      </c>
      <c r="C828" s="53">
        <v>44263</v>
      </c>
      <c r="D828" s="54">
        <v>0.5</v>
      </c>
    </row>
    <row r="829" spans="1:8" x14ac:dyDescent="0.25">
      <c r="A829" s="51" t="s">
        <v>567</v>
      </c>
      <c r="B829" s="52" t="s">
        <v>94</v>
      </c>
      <c r="C829" s="53">
        <v>44263</v>
      </c>
      <c r="D829" s="54">
        <v>0.5</v>
      </c>
    </row>
    <row r="830" spans="1:8" x14ac:dyDescent="0.25">
      <c r="A830" s="51" t="s">
        <v>568</v>
      </c>
      <c r="B830" s="52" t="s">
        <v>94</v>
      </c>
      <c r="C830" s="53">
        <v>44265</v>
      </c>
      <c r="D830" s="54">
        <v>1</v>
      </c>
    </row>
    <row r="831" spans="1:8" x14ac:dyDescent="0.25">
      <c r="A831" s="51" t="s">
        <v>569</v>
      </c>
      <c r="B831" s="52" t="s">
        <v>94</v>
      </c>
      <c r="C831" s="53">
        <v>44268</v>
      </c>
      <c r="D831" s="54">
        <v>1.5</v>
      </c>
    </row>
    <row r="832" spans="1:8" x14ac:dyDescent="0.25">
      <c r="A832" s="51" t="s">
        <v>569</v>
      </c>
      <c r="B832" s="52" t="s">
        <v>94</v>
      </c>
      <c r="C832" s="53">
        <v>44270</v>
      </c>
      <c r="D832" s="54">
        <v>2.5</v>
      </c>
    </row>
    <row r="833" spans="1:8" x14ac:dyDescent="0.25">
      <c r="A833" s="51" t="s">
        <v>570</v>
      </c>
      <c r="B833" s="52" t="s">
        <v>94</v>
      </c>
      <c r="C833" s="53">
        <v>44280</v>
      </c>
      <c r="D833" s="54">
        <v>1.5</v>
      </c>
    </row>
    <row r="835" spans="1:8" x14ac:dyDescent="0.25">
      <c r="D835" s="27">
        <f>SUM(D824:D833)</f>
        <v>13</v>
      </c>
      <c r="F835" s="20">
        <f>(D835 * 55)</f>
        <v>715</v>
      </c>
      <c r="G835" s="20">
        <f>(F835 * 1.19)</f>
        <v>850.84999999999991</v>
      </c>
    </row>
    <row r="837" spans="1:8" x14ac:dyDescent="0.25">
      <c r="A837" s="51" t="s">
        <v>571</v>
      </c>
      <c r="B837" s="52" t="s">
        <v>94</v>
      </c>
      <c r="C837" s="53">
        <v>44289</v>
      </c>
      <c r="D837" s="54">
        <v>1.5</v>
      </c>
    </row>
    <row r="838" spans="1:8" x14ac:dyDescent="0.25">
      <c r="A838" s="51" t="s">
        <v>572</v>
      </c>
      <c r="B838" s="52" t="s">
        <v>94</v>
      </c>
      <c r="C838" s="53">
        <v>44294</v>
      </c>
      <c r="D838" s="54">
        <v>1</v>
      </c>
    </row>
    <row r="839" spans="1:8" x14ac:dyDescent="0.25">
      <c r="A839" s="51" t="s">
        <v>573</v>
      </c>
      <c r="B839" s="52" t="s">
        <v>94</v>
      </c>
      <c r="C839" s="53">
        <v>44312</v>
      </c>
      <c r="D839" s="54">
        <v>3</v>
      </c>
    </row>
    <row r="841" spans="1:8" x14ac:dyDescent="0.25">
      <c r="D841" s="27">
        <f>SUM(D837:D839)</f>
        <v>5.5</v>
      </c>
      <c r="F841" s="20">
        <v>440</v>
      </c>
      <c r="G841" s="20">
        <f>(F841 * 1.19)</f>
        <v>523.6</v>
      </c>
      <c r="H841" s="65" t="s">
        <v>402</v>
      </c>
    </row>
    <row r="843" spans="1:8" x14ac:dyDescent="0.25">
      <c r="A843" s="51" t="s">
        <v>574</v>
      </c>
      <c r="B843" s="52" t="s">
        <v>94</v>
      </c>
      <c r="C843" s="53">
        <v>44319</v>
      </c>
      <c r="D843" s="54">
        <v>4.5</v>
      </c>
    </row>
    <row r="844" spans="1:8" x14ac:dyDescent="0.25">
      <c r="A844" s="51" t="s">
        <v>575</v>
      </c>
      <c r="B844" s="52" t="s">
        <v>94</v>
      </c>
      <c r="C844" s="53">
        <v>44320</v>
      </c>
      <c r="D844" s="54">
        <v>1</v>
      </c>
    </row>
    <row r="845" spans="1:8" x14ac:dyDescent="0.25">
      <c r="A845" s="51" t="s">
        <v>576</v>
      </c>
      <c r="B845" s="52" t="s">
        <v>94</v>
      </c>
      <c r="C845" s="53">
        <v>44328</v>
      </c>
      <c r="D845" s="54">
        <v>0.5</v>
      </c>
    </row>
    <row r="846" spans="1:8" x14ac:dyDescent="0.25">
      <c r="A846" s="51" t="s">
        <v>575</v>
      </c>
      <c r="B846" s="52" t="s">
        <v>94</v>
      </c>
      <c r="C846" s="53">
        <v>44328</v>
      </c>
      <c r="D846" s="54">
        <v>1.5</v>
      </c>
    </row>
    <row r="847" spans="1:8" x14ac:dyDescent="0.25">
      <c r="A847" s="51" t="s">
        <v>577</v>
      </c>
      <c r="B847" s="52" t="s">
        <v>94</v>
      </c>
      <c r="C847" s="53">
        <v>44342</v>
      </c>
      <c r="D847" s="54">
        <v>5</v>
      </c>
    </row>
    <row r="849" spans="1:7" x14ac:dyDescent="0.25">
      <c r="D849" s="27">
        <f>SUM(D843:D847)</f>
        <v>12.5</v>
      </c>
      <c r="F849" s="20">
        <f>(D849 * 55)</f>
        <v>687.5</v>
      </c>
      <c r="G849" s="20">
        <f>(F849 * 1.19)</f>
        <v>818.125</v>
      </c>
    </row>
    <row r="851" spans="1:7" x14ac:dyDescent="0.25">
      <c r="A851" s="66" t="s">
        <v>578</v>
      </c>
      <c r="B851" s="65" t="s">
        <v>94</v>
      </c>
      <c r="C851" s="19">
        <v>44349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2021-06-02T05:18:31Z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