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647" i="1" l="1"/>
  <c r="F647" i="1"/>
  <c r="D647" i="1" l="1"/>
  <c r="G632" i="1" l="1"/>
  <c r="D632" i="1"/>
  <c r="G625" i="1" l="1"/>
  <c r="D625" i="1"/>
  <c r="G618" i="1" l="1"/>
  <c r="G616" i="1" l="1"/>
  <c r="F616" i="1"/>
  <c r="D616" i="1"/>
  <c r="G606" i="1" l="1"/>
  <c r="D606" i="1"/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<sst xmlns="http://schemas.openxmlformats.org/spreadsheetml/2006/main" count="1032" uniqueCount="464">
  <si>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</si>
  <si>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</si>
  <si>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</si>
  <si>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</si>
  <si>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</si>
  <si>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</si>
  <si>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</si>
  <si>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</si>
  <si>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</si>
  <si>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</si>
  <si>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</si>
  <si>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</si>
  <si>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</si>
  <si>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</si>
  <si>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</si>
  <si>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</si>
  <si>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</si>
  <si>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</si>
  <si>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</si>
  <si>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</si>
  <si>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</si>
  <si>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</si>
  <si>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</si>
  <si>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</si>
  <si>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</si>
  <si>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</si>
  <si>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</si>
  <si>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</si>
  <si>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</si>
  <si>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</si>
  <si>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</si>
  <si>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</si>
  <si>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</si>
  <si>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</si>
  <si>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</si>
  <si>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</si>
  <si>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</si>
  <si>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</si>
  <si>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</si>
  <si>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</si>
  <si>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</si>
  <si>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</si>
  <si>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</si>
  <si>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</si>
  <si>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</si>
  <si>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</si>
  <si>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</si>
  <si>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</si>
  <si>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</si>
  <si>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</si>
  <si>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</si>
  <si>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</si>
  <si>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</si>
  <si>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</si>
  <si>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</si>
  <si>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</si>
  <si>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</si>
  <si>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</si>
  <si>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</si>
  <si>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</si>
  <si>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</si>
  <si>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</si>
  <si>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</si>
  <si>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</si>
  <si>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</si>
  <si>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</si>
  <si>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</si>
  <si>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</si>
  <si>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</si>
  <si>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</si>
  <si>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</si>
  <si>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</si>
  <si>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</si>
  <si>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</si>
  <si>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</si>
  <si>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</si>
  <si>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</si>
  <si>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</si>
  <si>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</si>
  <si>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</si>
  <si>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</si>
  <si>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</si>
  <si>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</si>
  <si>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</si>
  <si>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</si>
  <si>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</si>
  <si>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</si>
  <si>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</si>
  <si>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</si>
  <si>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</si>
  <si>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</si>
  <si>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</si>
  <si>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</si>
  <si>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</si>
  <si>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</si>
  <si>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</si>
  <si>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</si>
  <si>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</si>
  <si>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</si>
  <si>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</si>
  <si>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</si>
  <si>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</si>
  <si>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</si>
  <si>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</si>
  <si>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</si>
  <si>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</si>
  <si>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</si>
  <si>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</si>
  <si>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</si>
  <si>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</si>
  <si>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</si>
  <si>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</si>
  <si>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</si>
  <si>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</si>
  <si>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</si>
  <si>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</si>
  <si>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</si>
  <si>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</si>
  <si>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</si>
  <si>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</si>
  <si>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</si>
  <si>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</si>
  <si>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</si>
  <si>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</si>
  <si>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</si>
  <si>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</si>
  <si>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</si>
  <si>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</si>
  <si>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</si>
  <si>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</si>
  <si>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</si>
  <si>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</si>
  <si>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</si>
  <si>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</si>
  <si>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</si>
  <si>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</si>
  <si>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</si>
  <si>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</si>
  <si>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</si>
  <si>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</si>
  <si>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</si>
  <si>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</si>
  <si>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</si>
  <si>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</si>
  <si>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</si>
  <si>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</si>
  <si>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</si>
  <si>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</si>
  <si>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</si>
  <si>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</si>
  <si>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</si>
  <si>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</si>
  <si>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</si>
  <si>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</si>
  <si>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</si>
  <si>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</si>
  <si>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</si>
  <si>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</si>
  <si>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</si>
  <si>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</si>
  <si>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</si>
  <si>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</si>
  <si>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</si>
  <si>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</si>
  <si>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</si>
  <si>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</si>
  <si>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</si>
  <si>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</si>
  <si>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</si>
  <si>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</si>
  <si>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</si>
  <si>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</si>
  <si>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</si>
  <si>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</si>
  <si>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</si>
  <si>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</si>
  <si>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</si>
  <si>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</si>
  <si>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</si>
  <si>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</si>
  <si>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</si>
  <si>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</si>
  <si>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</si>
  <si>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</si>
  <si>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</si>
  <si>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</si>
  <si>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</si>
  <si>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</si>
  <si>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</si>
  <si>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</si>
  <si>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</si>
  <si>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</si>
  <si>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</si>
  <si>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</si>
  <si>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</si>
  <si>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</si>
  <si>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</si>
  <si>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</si>
  <si>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</si>
  <si>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</si>
  <si>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</si>
  <si>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</si>
  <si>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</si>
  <si>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</si>
  <si>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</si>
  <si>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</si>
  <si>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</si>
  <si>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</si>
  <si>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</si>
  <si>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</si>
  <si>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</si>
  <si>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</si>
  <si>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</si>
  <si>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</si>
  <si>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</si>
  <si>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</si>
  <si>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</si>
  <si>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</si>
  <si>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</si>
  <si>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</si>
  <si>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</si>
  <si>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</si>
  <si>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</si>
  <si>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</si>
  <si>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</si>
  <si>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</si>
  <si>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</si>
  <si>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</si>
  <si>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</si>
  <si>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</si>
  <si>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</si>
  <si>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</si>
  <si>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</si>
  <si>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</si>
  <si>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</si>
  <si>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</si>
  <si>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</si>
  <si>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</si>
  <si>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</si>
  <si>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</si>
  <si>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</si>
  <si>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</si>
  <si>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</si>
  <si>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</si>
  <si>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</si>
  <si>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</si>
  <si>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</si>
  <si>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</si>
  <si>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</si>
  <si>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</si>
  <si>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</si>
  <si>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</si>
  <si>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</si>
  <si>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</si>
  <si>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</si>
  <si>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</si>
  <si>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</si>
  <si>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</si>
  <si>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</si>
  <si>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</si>
  <si>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</si>
  <si>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</si>
  <si>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</si>
  <si>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</si>
  <si>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</si>
  <si>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</si>
  <si>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</si>
  <si>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</si>
  <si>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</si>
  <si>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</si>
  <si>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</si>
  <si>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</si>
  <si>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</si>
  <si>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</si>
  <si>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</si>
  <si>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</si>
  <si>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</si>
  <si>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</si>
  <si>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</si>
  <si>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</si>
  <si>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</si>
  <si>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</si>
  <si>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</si>
  <si>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</si>
  <si>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</si>
  <si>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</si>
  <si>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</si>
  <si>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</si>
  <si>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</si>
  <si>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</si>
  <si>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</si>
  <si>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</si>
  <si>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</si>
  <si>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</si>
  <si>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</si>
  <si>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</si>
  <si>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</si>
  <si>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</si>
  <si>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</si>
  <si>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</si>
  <si>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</si>
  <si>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</si>
  <si>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</si>
  <si>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</si>
  <si>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</si>
  <si>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</si>
  <si>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</si>
  <si>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</si>
  <si>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</si>
  <si>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</si>
  <si>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</si>
  <si>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</si>
  <si>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</si>
  <si>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</si>
  <si>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</si>
  <si>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</si>
  <si>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</si>
  <si>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</si>
  <si>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</si>
  <si>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</si>
  <si>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</si>
  <si>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</si>
  <si>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</si>
  <si>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</si>
  <si>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</si>
  <si>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</si>
  <si>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</si>
  <si>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</si>
  <si>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</si>
  <si>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</si>
  <si>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</si>
  <si>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</si>
  <si>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</si>
  <si>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</si>
  <si>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</si>
  <si>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</si>
  <si>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</si>
  <si>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</si>
  <si>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</si>
  <si>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</si>
  <si>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</si>
  <si>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</si>
  <si>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</si>
  <si>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</si>
  <si>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</si>
  <si>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</si>
  <si>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</si>
  <si>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</si>
  <si>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</si>
  <si>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</si>
  <si>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</si>
  <si>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</si>
  <si>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</si>
  <si>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</si>
  <si>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</si>
  <si>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</si>
  <si>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</si>
  <si>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</si>
  <si>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</si>
  <si>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</si>
  <si>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</si>
  <si>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</si>
  <si>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</si>
  <si>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</si>
  <si>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</si>
  <si>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</si>
  <si>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</si>
  <si>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</si>
  <si>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</si>
  <si>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</si>
  <si>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</si>
  <si>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</si>
  <si>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</si>
  <si>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</si>
  <si>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</si>
  <si>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</si>
  <si>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</si>
  <si>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</si>
  <si>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</si>
  <si>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</si>
  <si>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</si>
  <si>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</si>
  <si>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</si>
  <si>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</si>
  <si>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</si>
  <si>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</si>
  <si>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</si>
  <si>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</si>
  <si>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</si>
  <si>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</si>
  <si>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</si>
  <si>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</si>
  <si>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</si>
  <si>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</si>
  <si>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</si>
  <si>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</si>
  <si>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</si>
  <si>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</si>
  <si>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</si>
  <si>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</si>
  <si>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</si>
  <si>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</si>
  <si>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</si>
  <si>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</si>
  <si>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</si>
  <si>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</si>
  <si>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</si>
  <si>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</si>
  <si>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</si>
  <si>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</si>
  <si>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</si>
  <si>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</si>
  <si>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</si>
  <si>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</si>
  <si>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</si>
  <si>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</si>
  <si>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</si>
  <si>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</si>
  <si>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</si>
  <si>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</si>
  <si>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</si>
  <si>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</si>
  <si>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</si>
  <si>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</si>
  <si>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</si>
  <si>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</si>
  <si>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</si>
  <si>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</si>
  <si>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</si>
  <si>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</si>
  <si>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</si>
  <si>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</si>
  <si>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</si>
  <si>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</si>
  <si>
    <t>Version 5.1.0 bearbeitet / Erweiterung Validierung</t>
  </si>
  <si>
    <t>Update 5.1.0 / 5.1.1 durchführen</t>
  </si>
  <si>
    <t>Version 5.1.2 bearbeiten (Validierungspunkte)</t>
  </si>
  <si>
    <t>Übergabe / Einführung Bastian Güttner in Bremen</t>
  </si>
  <si>
    <t>Version 5.1.3 bearbeiten (Excel Vereinfachungen)</t>
  </si>
  <si>
    <t>Version 5.1.3 bearbeiten (erw. Punkte)</t>
  </si>
  <si>
    <t>Tel + 5.1.3 bereitgestellt</t>
  </si>
  <si>
    <t>Update auf 5.1.3.1 und Live genommen</t>
  </si>
  <si>
    <t>Support (Platte voll wg. AIS Daten / Journal!)</t>
  </si>
  <si>
    <t>Durchsteppen Anlage neuer Mitarbeiter</t>
  </si>
  <si>
    <t>nur Kommunikation mit B Güttner</t>
  </si>
  <si>
    <t>Kleinere Punkte für 5.1.4</t>
  </si>
  <si>
    <t>Deployment 5.1.4</t>
  </si>
  <si>
    <t>5.1.5 (Folgefehler im Excel)</t>
  </si>
  <si>
    <t>Prüfung Referenzsystem, Mailings</t>
  </si>
  <si>
    <t>Karten bearbeiten für Version 5.1.6</t>
  </si>
  <si>
    <t xml:space="preserve">Auslieferung 5.1.6 fertig gemacht </t>
  </si>
  <si>
    <t>Server geprüft</t>
  </si>
  <si>
    <t>NSW/AIS</t>
  </si>
  <si>
    <t>Deployment 5.1.6</t>
  </si>
  <si>
    <t>5.1.7: Zusätzliche Validierungsregeln</t>
  </si>
  <si>
    <t>AIS Script geprüft / gefixt</t>
  </si>
  <si>
    <t>Rückfragen beantwortet</t>
  </si>
  <si>
    <t>Alternative Datumseingabe probehalber Port of Call</t>
  </si>
  <si>
    <t>Prüfung RestoreFromFile() für Meldeklassen</t>
  </si>
  <si>
    <t>Prüfung MS Updates</t>
  </si>
  <si>
    <t>5.1.7: PC Shutdown Anmeldungen freigeben</t>
  </si>
  <si>
    <t>5.2: MessageHistory (in progress)</t>
  </si>
  <si>
    <t>Komm., DB Sicherung (Schema) SMSQL01</t>
  </si>
  <si>
    <t>MessageHistory: Speichern der Daten (Json)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</si>
</sst>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49"/>
  <sheetViews>
    <sheetView tabSelected="1" topLeftCell="A622" zoomScaleNormal="100" workbookViewId="0">
      <selection activeCell="E649" sqref="E649"/>
    </sheetView>
  </sheetViews>
  <sheetFormatPr baseColWidth="10" defaultColWidth="9.140625" defaultRowHeight="15" x14ac:dyDescent="0.25"/>
  <cols>
    <col min="1" max="1" width="48.28515625" style="26" bestFit="1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  <row r="602" spans="1:8" x14ac:dyDescent="0.25">
      <c r="A602" s="51" t="s">
        <v>434</v>
      </c>
      <c r="B602" s="52" t="s">
        <v>8</v>
      </c>
      <c r="C602" s="53">
        <v>43416</v>
      </c>
      <c r="D602" s="54">
        <v>3</v>
      </c>
    </row>
    <row r="603" spans="1:8" x14ac:dyDescent="0.25">
      <c r="A603" s="51" t="s">
        <v>435</v>
      </c>
      <c r="B603" s="52" t="s">
        <v>8</v>
      </c>
      <c r="C603" s="53">
        <v>43425</v>
      </c>
      <c r="D603" s="54">
        <v>0.5</v>
      </c>
    </row>
    <row r="604" spans="1:8" x14ac:dyDescent="0.25">
      <c r="A604" s="51" t="s">
        <v>436</v>
      </c>
      <c r="B604" s="52" t="s">
        <v>8</v>
      </c>
      <c r="C604" s="53">
        <v>43427</v>
      </c>
      <c r="D604" s="54">
        <v>2</v>
      </c>
    </row>
    <row r="606" spans="1:8" x14ac:dyDescent="0.25">
      <c r="D606" s="27">
        <f>SUM(D602:D604)</f>
        <v>5.5</v>
      </c>
      <c r="E606" s="19">
        <v>43440</v>
      </c>
      <c r="F606" s="20">
        <v>440</v>
      </c>
      <c r="G606" s="20">
        <f>(F606 * 1.19)</f>
        <v>523.6</v>
      </c>
      <c r="H606" s="65" t="s">
        <v>402</v>
      </c>
    </row>
    <row r="608" spans="1:8" x14ac:dyDescent="0.25">
      <c r="A608" s="51" t="s">
        <v>437</v>
      </c>
      <c r="B608" s="52" t="s">
        <v>8</v>
      </c>
      <c r="C608" s="53">
        <v>43439</v>
      </c>
      <c r="D608" s="54">
        <v>3</v>
      </c>
    </row>
    <row r="609" spans="1:8" x14ac:dyDescent="0.25">
      <c r="A609" s="51" t="s">
        <v>438</v>
      </c>
      <c r="B609" s="52" t="s">
        <v>8</v>
      </c>
      <c r="C609" s="53">
        <v>43442</v>
      </c>
      <c r="D609" s="54">
        <v>1</v>
      </c>
    </row>
    <row r="610" spans="1:8" x14ac:dyDescent="0.25">
      <c r="A610" s="51" t="s">
        <v>439</v>
      </c>
      <c r="B610" s="52" t="s">
        <v>8</v>
      </c>
      <c r="C610" s="53">
        <v>43444</v>
      </c>
      <c r="D610" s="54">
        <v>3</v>
      </c>
    </row>
    <row r="611" spans="1:8" x14ac:dyDescent="0.25">
      <c r="A611" s="51" t="s">
        <v>440</v>
      </c>
      <c r="B611" s="52" t="s">
        <v>8</v>
      </c>
      <c r="C611" s="53">
        <v>43444</v>
      </c>
      <c r="D611" s="54">
        <v>1</v>
      </c>
    </row>
    <row r="612" spans="1:8" x14ac:dyDescent="0.25">
      <c r="A612" s="51" t="s">
        <v>441</v>
      </c>
      <c r="B612" s="52" t="s">
        <v>8</v>
      </c>
      <c r="C612" s="53">
        <v>43445</v>
      </c>
      <c r="D612" s="54">
        <v>1</v>
      </c>
    </row>
    <row r="613" spans="1:8" x14ac:dyDescent="0.25">
      <c r="A613" s="51" t="s">
        <v>442</v>
      </c>
      <c r="B613" s="52" t="s">
        <v>8</v>
      </c>
      <c r="C613" s="53">
        <v>43453</v>
      </c>
      <c r="D613" s="54">
        <v>1</v>
      </c>
    </row>
    <row r="614" spans="1:8" x14ac:dyDescent="0.25">
      <c r="A614" s="51" t="s">
        <v>443</v>
      </c>
      <c r="B614" s="52" t="s">
        <v>8</v>
      </c>
      <c r="C614" s="53">
        <v>43464</v>
      </c>
      <c r="D614" s="54">
        <v>0.5</v>
      </c>
    </row>
    <row r="616" spans="1:8" x14ac:dyDescent="0.25">
      <c r="D616" s="27">
        <f>SUM(D608:D614)</f>
        <v>10.5</v>
      </c>
      <c r="E616" s="19">
        <v>43464</v>
      </c>
      <c r="F616" s="20">
        <f>(D616 * 55)</f>
        <v>577.5</v>
      </c>
      <c r="G616" s="20">
        <f>(F616 * 1.19)</f>
        <v>687.22500000000002</v>
      </c>
    </row>
    <row r="618" spans="1:8" x14ac:dyDescent="0.25">
      <c r="A618" s="51" t="s">
        <v>444</v>
      </c>
      <c r="B618" s="65" t="s">
        <v>8</v>
      </c>
      <c r="C618" s="53">
        <v>43466</v>
      </c>
      <c r="D618" s="27">
        <v>0</v>
      </c>
      <c r="E618" s="19">
        <v>43132</v>
      </c>
      <c r="F618" s="20">
        <v>440</v>
      </c>
      <c r="G618" s="20">
        <f>(F618 * 1.19)</f>
        <v>523.6</v>
      </c>
      <c r="H618" s="65" t="s">
        <v>402</v>
      </c>
    </row>
    <row r="620" spans="1:8" x14ac:dyDescent="0.25">
      <c r="A620" s="51" t="s">
        <v>445</v>
      </c>
      <c r="B620" s="52" t="s">
        <v>8</v>
      </c>
      <c r="C620" s="53">
        <v>43501</v>
      </c>
      <c r="D620" s="54">
        <v>1.5</v>
      </c>
    </row>
    <row r="621" spans="1:8" x14ac:dyDescent="0.25">
      <c r="A621" s="51" t="s">
        <v>446</v>
      </c>
      <c r="B621" s="52" t="s">
        <v>8</v>
      </c>
      <c r="C621" s="53">
        <v>43508</v>
      </c>
      <c r="D621" s="54">
        <v>1.5</v>
      </c>
    </row>
    <row r="622" spans="1:8" x14ac:dyDescent="0.25">
      <c r="A622" s="51" t="s">
        <v>447</v>
      </c>
      <c r="B622" s="52" t="s">
        <v>8</v>
      </c>
      <c r="C622" s="53">
        <v>43508</v>
      </c>
      <c r="D622" s="54">
        <v>1</v>
      </c>
    </row>
    <row r="623" spans="1:8" x14ac:dyDescent="0.25">
      <c r="A623" s="51" t="s">
        <v>448</v>
      </c>
      <c r="B623" s="52" t="s">
        <v>8</v>
      </c>
      <c r="C623" s="53">
        <v>43508</v>
      </c>
      <c r="D623" s="54">
        <v>0.5</v>
      </c>
    </row>
    <row r="625" spans="1:8" x14ac:dyDescent="0.25">
      <c r="D625" s="27">
        <f>SUM(D620:D623)</f>
        <v>4.5</v>
      </c>
      <c r="E625" s="19">
        <v>43161</v>
      </c>
      <c r="F625" s="20">
        <v>440</v>
      </c>
      <c r="G625" s="20">
        <f>(F625 * 1.19)</f>
        <v>523.6</v>
      </c>
      <c r="H625" s="65" t="s">
        <v>402</v>
      </c>
    </row>
    <row r="627" spans="1:8" x14ac:dyDescent="0.25">
      <c r="A627" s="51" t="s">
        <v>449</v>
      </c>
      <c r="B627" s="52" t="s">
        <v>8</v>
      </c>
      <c r="C627" s="53">
        <v>43528</v>
      </c>
      <c r="D627" s="54">
        <v>2.5</v>
      </c>
    </row>
    <row r="628" spans="1:8" x14ac:dyDescent="0.25">
      <c r="A628" s="51" t="s">
        <v>450</v>
      </c>
      <c r="B628" s="52" t="s">
        <v>8</v>
      </c>
      <c r="C628" s="53">
        <v>43542</v>
      </c>
      <c r="D628" s="54">
        <v>3</v>
      </c>
    </row>
    <row r="629" spans="1:8" x14ac:dyDescent="0.25">
      <c r="A629" s="51" t="s">
        <v>451</v>
      </c>
      <c r="B629" s="52" t="s">
        <v>452</v>
      </c>
      <c r="C629" s="53">
        <v>43542</v>
      </c>
      <c r="D629" s="54">
        <v>0.5</v>
      </c>
    </row>
    <row r="630" spans="1:8" x14ac:dyDescent="0.25">
      <c r="A630" s="51" t="s">
        <v>453</v>
      </c>
      <c r="B630" s="52" t="s">
        <v>8</v>
      </c>
      <c r="C630" s="53">
        <v>43543</v>
      </c>
      <c r="D630" s="54">
        <v>1</v>
      </c>
    </row>
    <row r="632" spans="1:8" x14ac:dyDescent="0.25">
      <c r="D632" s="27">
        <f>SUM(D627:D630)</f>
        <v>7</v>
      </c>
      <c r="E632" s="19">
        <v>43191</v>
      </c>
      <c r="F632" s="20">
        <v>440</v>
      </c>
      <c r="G632" s="20">
        <f>(F632 * 1.19)</f>
        <v>523.6</v>
      </c>
      <c r="H632" s="65" t="s">
        <v>402</v>
      </c>
    </row>
    <row r="634" spans="1:8" x14ac:dyDescent="0.25">
      <c r="A634" s="51" t="s">
        <v>454</v>
      </c>
      <c r="B634" s="52" t="s">
        <v>8</v>
      </c>
      <c r="C634" s="53">
        <v>43557</v>
      </c>
      <c r="D634" s="54">
        <v>1</v>
      </c>
    </row>
    <row r="635" spans="1:8" x14ac:dyDescent="0.25">
      <c r="A635" s="51" t="s">
        <v>455</v>
      </c>
      <c r="B635" s="52" t="s">
        <v>380</v>
      </c>
      <c r="C635" s="53">
        <v>43558</v>
      </c>
      <c r="D635" s="54">
        <v>0.5</v>
      </c>
    </row>
    <row r="636" spans="1:8" x14ac:dyDescent="0.25">
      <c r="A636" s="51" t="s">
        <v>456</v>
      </c>
      <c r="B636" s="52" t="s">
        <v>8</v>
      </c>
      <c r="C636" s="53">
        <v>43559</v>
      </c>
      <c r="D636" s="54">
        <v>0.5</v>
      </c>
    </row>
    <row r="637" spans="1:8" x14ac:dyDescent="0.25">
      <c r="A637" s="51" t="s">
        <v>457</v>
      </c>
      <c r="B637" s="52" t="s">
        <v>8</v>
      </c>
      <c r="C637" s="53">
        <v>43563</v>
      </c>
      <c r="D637" s="54">
        <v>1.5</v>
      </c>
    </row>
    <row r="638" spans="1:8" x14ac:dyDescent="0.25">
      <c r="A638" s="51" t="s">
        <v>458</v>
      </c>
      <c r="B638" s="52" t="s">
        <v>8</v>
      </c>
      <c r="C638" s="53">
        <v>43564</v>
      </c>
      <c r="D638" s="54">
        <v>1</v>
      </c>
    </row>
    <row r="639" spans="1:8" x14ac:dyDescent="0.25">
      <c r="A639" s="51" t="s">
        <v>459</v>
      </c>
      <c r="B639" s="52" t="s">
        <v>452</v>
      </c>
      <c r="C639" s="53">
        <v>43567</v>
      </c>
      <c r="D639" s="54">
        <v>1</v>
      </c>
    </row>
    <row r="640" spans="1:8" x14ac:dyDescent="0.25">
      <c r="A640" s="51" t="s">
        <v>460</v>
      </c>
      <c r="B640" s="52" t="s">
        <v>8</v>
      </c>
      <c r="C640" s="53">
        <v>43572</v>
      </c>
      <c r="D640" s="54">
        <v>0.5</v>
      </c>
    </row>
    <row r="641" spans="1:7" x14ac:dyDescent="0.25">
      <c r="A641" s="51" t="s">
        <v>461</v>
      </c>
      <c r="B641" s="52" t="s">
        <v>8</v>
      </c>
      <c r="C641" s="53">
        <v>43573</v>
      </c>
      <c r="D641" s="54">
        <v>2</v>
      </c>
    </row>
    <row r="642" spans="1:7" x14ac:dyDescent="0.25">
      <c r="A642" s="51" t="s">
        <v>462</v>
      </c>
      <c r="B642" s="52" t="s">
        <v>8</v>
      </c>
      <c r="C642" s="53">
        <v>43578</v>
      </c>
      <c r="D642" s="54">
        <v>0.5</v>
      </c>
    </row>
    <row r="647" spans="1:7" x14ac:dyDescent="0.25">
      <c r="D647" s="27">
        <f>SUM(D634:D646)</f>
        <v>8.5</v>
      </c>
      <c r="E647" s="19">
        <v>43221</v>
      </c>
      <c r="F647" s="20">
        <f>(D647 * 55)</f>
        <v>467.5</v>
      </c>
      <c r="G647" s="20">
        <f>(F647 * 1.19)</f>
        <v>556.32499999999993</v>
      </c>
    </row>
    <row r="649" spans="1:7" x14ac:dyDescent="0.25">
      <c r="A649" s="66" t="s">
        <v>463</v>
      </c>
      <c r="B649" s="65" t="s">
        <v>8</v>
      </c>
      <c r="C649" s="19">
        <v>43591</v>
      </c>
      <c r="D649" s="27">
        <v>4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2019-05-06T14:44:04Z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