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789" i="1" l="1"/>
  <c r="G787" i="1" l="1"/>
  <c r="D787" i="1"/>
  <c r="G780" i="1" l="1"/>
  <c r="D780" i="1" l="1"/>
  <c r="G773" i="1" l="1"/>
  <c r="D773" i="1"/>
  <c r="G768" i="1" l="1"/>
  <c r="D768" i="1"/>
  <c r="G762" i="1" l="1"/>
  <c r="D760" i="1" l="1"/>
  <c r="F760" i="1" l="1"/>
  <c r="G760" i="1" s="1"/>
  <c r="F744" i="1" l="1"/>
  <c r="G744" i="1" s="1"/>
  <c r="D744" i="1"/>
  <c r="G731" i="1" l="1"/>
  <c r="F731" i="1"/>
  <c r="D731" i="1"/>
  <c r="D725" i="1" l="1"/>
  <c r="G713" i="1" l="1"/>
  <c r="D713" i="1"/>
  <c r="G706" i="1" l="1"/>
  <c r="D706" i="1"/>
  <c r="D699" i="1" l="1"/>
  <c r="F699" i="1" l="1"/>
  <c r="G699" i="1" s="1"/>
  <c r="G683" i="1" l="1"/>
  <c r="F683" i="1"/>
  <c r="D683" i="1"/>
  <c r="G673" i="1" l="1"/>
  <c r="D673" i="1"/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  <c r="F725" i="1"/>
  <c r="G725" i="1"/>
</calcChain>
</file>

<file path=xl/sharedStrings.xml><?xml version="1.0" encoding="utf-8"?>
<sst xmlns="http://schemas.openxmlformats.org/spreadsheetml/2006/main" count="1220" uniqueCount="544">
  <si>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</si>
  <si>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</si>
  <si>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</si>
  <si>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</si>
  <si>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</si>
  <si>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</si>
  <si>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</si>
  <si>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</si>
  <si>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</si>
  <si>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</si>
  <si>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</si>
  <si>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</si>
  <si>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</si>
  <si>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</si>
  <si>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</si>
  <si>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</si>
  <si>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</si>
  <si>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</si>
  <si>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</si>
  <si>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</si>
  <si>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</si>
  <si>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</si>
  <si>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</si>
  <si>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</si>
  <si>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</si>
  <si>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</si>
  <si>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</si>
  <si>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</si>
  <si>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</si>
  <si>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</si>
  <si>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</si>
  <si>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</si>
  <si>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</si>
  <si>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</si>
  <si>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</si>
  <si>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</si>
  <si>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</si>
  <si>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</si>
  <si>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</si>
  <si>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</si>
  <si>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</si>
  <si>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</si>
  <si>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</si>
  <si>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</si>
  <si>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</si>
  <si>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</si>
  <si>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</si>
  <si>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</si>
  <si>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</si>
  <si>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</si>
  <si>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</si>
  <si>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</si>
  <si>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</si>
  <si>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</si>
  <si>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</si>
  <si>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</si>
  <si>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</si>
  <si>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</si>
  <si>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</si>
  <si>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</si>
  <si>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</si>
  <si>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</si>
  <si>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</si>
  <si>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</si>
  <si>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</si>
  <si>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</si>
  <si>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</si>
  <si>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</si>
  <si>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</si>
  <si>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</si>
  <si>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</si>
  <si>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</si>
  <si>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</si>
  <si>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</si>
  <si>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</si>
  <si>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</si>
  <si>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</si>
  <si>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</si>
  <si>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</si>
  <si>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</si>
  <si>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</si>
  <si>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</si>
  <si>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</si>
  <si>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</si>
  <si>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</si>
  <si>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</si>
  <si>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</si>
  <si>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</si>
  <si>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</si>
  <si>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</si>
  <si>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</si>
  <si>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</si>
  <si>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</si>
  <si>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</si>
  <si>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</si>
  <si>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</si>
  <si>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</si>
  <si>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</si>
  <si>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</si>
  <si>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</si>
  <si>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</si>
  <si>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</si>
  <si>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</si>
  <si>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</si>
  <si>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</si>
  <si>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</si>
  <si>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</si>
  <si>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</si>
  <si>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</si>
  <si>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</si>
  <si>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</si>
  <si>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</si>
  <si>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</si>
  <si>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</si>
  <si>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</si>
  <si>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</si>
  <si>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</si>
  <si>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</si>
  <si>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</si>
  <si>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</si>
  <si>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</si>
  <si>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</si>
  <si>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</si>
  <si>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</si>
  <si>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</si>
  <si>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</si>
  <si>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</si>
  <si>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</si>
  <si>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</si>
  <si>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</si>
  <si>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</si>
  <si>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</si>
  <si>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</si>
  <si>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</si>
  <si>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</si>
  <si>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</si>
  <si>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</si>
  <si>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</si>
  <si>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</si>
  <si>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</si>
  <si>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</si>
  <si>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</si>
  <si>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</si>
  <si>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</si>
  <si>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</si>
  <si>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</si>
  <si>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</si>
  <si>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</si>
  <si>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</si>
  <si>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</si>
  <si>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</si>
  <si>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</si>
  <si>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</si>
  <si>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</si>
  <si>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</si>
  <si>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</si>
  <si>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</si>
  <si>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</si>
  <si>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</si>
  <si>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</si>
  <si>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</si>
  <si>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</si>
  <si>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</si>
  <si>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</si>
  <si>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</si>
  <si>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</si>
  <si>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</si>
  <si>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</si>
  <si>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</si>
  <si>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</si>
  <si>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</si>
  <si>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</si>
  <si>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</si>
  <si>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</si>
  <si>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</si>
  <si>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</si>
  <si>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</si>
  <si>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</si>
  <si>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</si>
  <si>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</si>
  <si>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</si>
  <si>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</si>
  <si>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</si>
  <si>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</si>
  <si>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</si>
  <si>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</si>
  <si>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</si>
  <si>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</si>
  <si>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</si>
  <si>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</si>
  <si>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</si>
  <si>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</si>
  <si>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</si>
  <si>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</si>
  <si>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</si>
  <si>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</si>
  <si>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</si>
  <si>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</si>
  <si>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</si>
  <si>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</si>
  <si>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</si>
  <si>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</si>
  <si>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</si>
  <si>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</si>
  <si>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</si>
  <si>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</si>
  <si>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</si>
  <si>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</si>
  <si>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</si>
  <si>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</si>
  <si>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</si>
  <si>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</si>
  <si>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</si>
  <si>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</si>
  <si>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</si>
  <si>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</si>
  <si>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</si>
  <si>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</si>
  <si>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</si>
  <si>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</si>
  <si>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</si>
  <si>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</si>
  <si>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</si>
  <si>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</si>
  <si>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</si>
  <si>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</si>
  <si>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</si>
  <si>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</si>
  <si>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</si>
  <si>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</si>
  <si>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</si>
  <si>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</si>
  <si>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</si>
  <si>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</si>
  <si>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</si>
  <si>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</si>
  <si>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</si>
  <si>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</si>
  <si>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</si>
  <si>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</si>
  <si>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</si>
  <si>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</si>
  <si>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</si>
  <si>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</si>
  <si>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</si>
  <si>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</si>
  <si>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</si>
  <si>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</si>
  <si>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</si>
  <si>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</si>
  <si>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</si>
  <si>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</si>
  <si>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</si>
  <si>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</si>
  <si>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</si>
  <si>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</si>
  <si>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</si>
  <si>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</si>
  <si>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</si>
  <si>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</si>
  <si>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</si>
  <si>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</si>
  <si>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</si>
  <si>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</si>
  <si>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</si>
  <si>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</si>
  <si>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</si>
  <si>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</si>
  <si>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</si>
  <si>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</si>
  <si>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</si>
  <si>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</si>
  <si>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</si>
  <si>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</si>
  <si>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</si>
  <si>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</si>
  <si>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</si>
  <si>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</si>
  <si>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</si>
  <si>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</si>
  <si>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</si>
  <si>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</si>
  <si>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</si>
  <si>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</si>
  <si>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</si>
  <si>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</si>
  <si>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</si>
  <si>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</si>
  <si>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</si>
  <si>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</si>
  <si>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</si>
  <si>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</si>
  <si>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</si>
  <si>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</si>
  <si>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</si>
  <si>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</si>
  <si>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</si>
  <si>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</si>
  <si>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</si>
  <si>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</si>
  <si>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</si>
  <si>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</si>
  <si>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</si>
  <si>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</si>
  <si>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</si>
  <si>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</si>
  <si>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</si>
  <si>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</si>
  <si>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</si>
  <si>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</si>
  <si>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</si>
  <si>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</si>
  <si>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</si>
  <si>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</si>
  <si>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</si>
  <si>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</si>
  <si>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</si>
  <si>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</si>
  <si>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</si>
  <si>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</si>
  <si>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</si>
  <si>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</si>
  <si>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</si>
  <si>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</si>
  <si>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</si>
  <si>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</si>
  <si>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</si>
  <si>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</si>
  <si>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</si>
  <si>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</si>
  <si>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</si>
  <si>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</si>
  <si>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</si>
  <si>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</si>
  <si>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</si>
  <si>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</si>
  <si>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</si>
  <si>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</si>
  <si>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</si>
  <si>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</si>
  <si>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</si>
  <si>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</si>
  <si>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</si>
  <si>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</si>
  <si>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</si>
  <si>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</si>
  <si>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</si>
  <si>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</si>
  <si>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</si>
  <si>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</si>
  <si>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</si>
  <si>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</si>
  <si>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</si>
  <si>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</si>
  <si>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</si>
  <si>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</si>
  <si>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</si>
  <si>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</si>
  <si>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</si>
  <si>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</si>
  <si>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</si>
  <si>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</si>
  <si>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</si>
  <si>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</si>
  <si>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</si>
  <si>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</si>
  <si>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</si>
  <si>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</si>
  <si>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</si>
  <si>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</si>
  <si>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</si>
  <si>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</si>
  <si>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</si>
  <si>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</si>
  <si>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</si>
  <si>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</si>
  <si>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</si>
  <si>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</si>
  <si>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</si>
  <si>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</si>
  <si>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</si>
  <si>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</si>
  <si>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</si>
  <si>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</si>
  <si>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</si>
  <si>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</si>
  <si>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</si>
  <si>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</si>
  <si>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</si>
  <si>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</si>
  <si>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</si>
  <si>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</si>
  <si>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</si>
  <si>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</si>
  <si>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</si>
  <si>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</si>
  <si>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</si>
  <si>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</si>
  <si>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</si>
  <si>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</si>
  <si>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</si>
  <si>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</si>
  <si>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</si>
  <si>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</si>
  <si>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</si>
  <si>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</si>
  <si>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</si>
  <si>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</si>
  <si>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</si>
  <si>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</si>
  <si>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</si>
  <si>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</si>
  <si>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</si>
  <si>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</si>
  <si>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</si>
  <si>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</si>
  <si>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</si>
  <si>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</si>
  <si>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</si>
  <si>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</si>
  <si>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</si>
  <si>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</si>
  <si>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</si>
  <si>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</si>
  <si>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</si>
  <si>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</si>
  <si>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</si>
  <si>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</si>
  <si>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</si>
  <si>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</si>
  <si>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</si>
  <si>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</si>
  <si>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</si>
  <si>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</si>
  <si>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</si>
  <si>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</si>
  <si>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</si>
  <si>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</si>
  <si>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</si>
  <si>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</si>
  <si>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</si>
  <si>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</si>
  <si>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</si>
  <si>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</si>
  <si>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</si>
  <si>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</si>
  <si>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</si>
  <si>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</si>
  <si>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</si>
  <si>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</si>
  <si>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</si>
  <si>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</si>
  <si>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</si>
  <si>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</si>
  <si>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</si>
  <si>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</si>
  <si>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</si>
  <si>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</si>
  <si>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</si>
  <si>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</si>
  <si>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</si>
  <si>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</si>
  <si>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</si>
  <si>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</si>
  <si>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</si>
  <si>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</si>
  <si>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</si>
  <si>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</si>
  <si>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</si>
  <si>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</si>
  <si>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</si>
  <si>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</si>
  <si>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</si>
  <si>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</si>
  <si>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</si>
  <si>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</si>
  <si>
    <t>Tests und Komm. Serverumstellung</t>
  </si>
  <si>
    <t>Testprogramm Excel (Serverumstellung)</t>
  </si>
  <si>
    <t>Serverumstellung ENI Versuch 3</t>
  </si>
  <si>
    <t>AIS Datenumstellung</t>
  </si>
  <si>
    <t>OTRS Server Wartung / Festplattenprobleme</t>
  </si>
  <si>
    <t>AIS Script (generic service) Analyse und Anpassung</t>
  </si>
  <si>
    <t>Tests / Umstellung Reverse Proxy Wetris</t>
  </si>
  <si>
    <t>Prüfung DBH Response</t>
  </si>
  <si>
    <t>Prüfung web.config DBH Endpunkt</t>
  </si>
  <si>
    <t>Treffen dbh/Güttner in Bremen</t>
  </si>
  <si>
    <t>DBH Endpunkt Debugging</t>
  </si>
  <si>
    <t>Auslieferung ENI 5.6</t>
  </si>
  <si>
    <t>ENI Version 5.6</t>
  </si>
  <si>
    <t>Warndialog ENI 5.7</t>
  </si>
  <si>
    <t>DBH Tests / Rückmeldungen</t>
  </si>
  <si>
    <t>5.7 Refresh bei der neuen Copy Funktion</t>
  </si>
  <si>
    <t>5.7 Warnung beim Schließen von Dialogen</t>
  </si>
  <si>
    <t>Excel Warning (Sophos)</t>
  </si>
  <si>
    <t>komische LADG Situation</t>
  </si>
  <si>
    <t>Copy BKRA Funktion</t>
  </si>
  <si>
    <t>Vorbereitung 5.7</t>
  </si>
  <si>
    <t>Analyse/Mails wg. HIS-Nord Verbindungsproblemen</t>
  </si>
  <si>
    <t>Organisation, SSN Locodes neu übernommen</t>
  </si>
  <si>
    <t>dbh Rückmeldungen geprüft / Korrektur UnChanged</t>
  </si>
  <si>
    <t>Funktionen Version 5.7 umgesetzt</t>
  </si>
  <si>
    <t>Korrektur Stöver, Copy geprüft, Restore geprüft</t>
  </si>
  <si>
    <t>Prüfung verzögerte Datenübertragung</t>
  </si>
  <si>
    <t>Auslieferung ENI 5.8, Kommunikation</t>
  </si>
  <si>
    <t>dbh Remarks SendService 5.9</t>
  </si>
  <si>
    <t>Prüfung nicht rückgemeldete ATD Klasse</t>
  </si>
  <si>
    <t>Prüfung Rückmeldung Fr. Hof</t>
  </si>
  <si>
    <t>Anmelde-Hinundher OTRS System</t>
  </si>
  <si>
    <t>Diverse Supportsachen (AIS/Transmitter)</t>
  </si>
  <si>
    <t>SQL Profiler / Patch für Send Timeout (5.9.1)</t>
  </si>
  <si>
    <t>Patch 5.9.2 eingespielt, Tests, Logfiles geprüft</t>
  </si>
  <si>
    <t>Telko NSW 6.0, Support</t>
  </si>
  <si>
    <t>OTRS Anpassung (AD)</t>
  </si>
  <si>
    <t>NSW 6.0 Basisumsetzung (DB/Entities)</t>
  </si>
  <si>
    <t>Implementierung NSW 6.0</t>
  </si>
  <si>
    <t>Systemstilltstand prüfen</t>
  </si>
  <si>
    <t>Livetest NSW 6.0 (Daten und Dienste)</t>
  </si>
  <si>
    <t>Implementierung "POService" u. Besprechung</t>
  </si>
  <si>
    <t>Implementierung "POService"</t>
  </si>
  <si>
    <t>Tests NSW 6.0</t>
  </si>
  <si>
    <t>Implementierung "POService" (ENI)</t>
  </si>
  <si>
    <t>Testing NSW 6.0</t>
  </si>
  <si>
    <t>Test POService (ENI Seite)</t>
  </si>
  <si>
    <t>PO Nummern Excel Export (Update)</t>
  </si>
  <si>
    <t>NSW Excel Import CREW/PAS, Test PO Number Service</t>
  </si>
  <si>
    <t>Test POService (Service Seite)</t>
  </si>
  <si>
    <t>Go-Live NSW 6.0</t>
  </si>
  <si>
    <t>April!</t>
  </si>
  <si>
    <t>PONumbers: Datumsbereich etwas erweitert</t>
  </si>
  <si>
    <t>Version NSW 6.0.7 bearbeiten</t>
  </si>
  <si>
    <t>Version NSW 6.0.7 deploy</t>
  </si>
  <si>
    <t>AIS Check, Mails</t>
  </si>
  <si>
    <t>Prüfung/Optimierung AIS Service (Copy to Wetris)</t>
  </si>
  <si>
    <t>Locode DB aktualisiert, Trello Karten durchgegangen</t>
  </si>
  <si>
    <t>Mini-Änderung Excel Import MARPOL FlashpointInfo</t>
  </si>
  <si>
    <t>Korrektur PO Service (6.0.8)</t>
  </si>
  <si>
    <t>MDH Crew Joined Limit 99 Zeichen</t>
  </si>
  <si>
    <t>Pasttrack Service für Michael (SRV-05)</t>
  </si>
  <si>
    <t>ENI Erweiterungen 6.0.8</t>
  </si>
  <si>
    <t>ENI Prüfung Storno</t>
  </si>
  <si>
    <t>Version NSW 6.0.8 deploy</t>
  </si>
  <si>
    <t>Umbau Pasttrack in Restful Web Service (JSON)</t>
  </si>
  <si>
    <t>Prüfung Fakturierungs PDF</t>
  </si>
  <si>
    <t>Aufräumen Trello / Durchsicht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</si>
</sst>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92"/>
  <sheetViews>
    <sheetView tabSelected="1" topLeftCell="A770" zoomScaleNormal="100" workbookViewId="0">
      <selection activeCell="E792" sqref="E792"/>
    </sheetView>
  </sheetViews>
  <sheetFormatPr baseColWidth="10" defaultColWidth="9.140625" defaultRowHeight="15" x14ac:dyDescent="0.25"/>
  <cols>
    <col min="1" max="1" width="51.140625" style="26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51" t="s">
        <v>473</v>
      </c>
      <c r="B669" s="52" t="s">
        <v>8</v>
      </c>
      <c r="C669" s="53">
        <v>43664</v>
      </c>
      <c r="D669" s="54">
        <v>2</v>
      </c>
    </row>
    <row r="670" spans="1:7" x14ac:dyDescent="0.25">
      <c r="A670" s="51" t="s">
        <v>474</v>
      </c>
      <c r="B670" s="52" t="s">
        <v>8</v>
      </c>
      <c r="C670" s="53">
        <v>43665</v>
      </c>
      <c r="D670" s="54">
        <v>3.5</v>
      </c>
    </row>
    <row r="671" spans="1:7" x14ac:dyDescent="0.25">
      <c r="A671" s="51" t="s">
        <v>475</v>
      </c>
      <c r="B671" s="52" t="s">
        <v>8</v>
      </c>
      <c r="C671" s="53">
        <v>43676</v>
      </c>
      <c r="D671" s="54">
        <v>2</v>
      </c>
    </row>
    <row r="673" spans="1:8" x14ac:dyDescent="0.25">
      <c r="D673" s="27">
        <f>SUM(D669:D671)</f>
        <v>7.5</v>
      </c>
      <c r="F673" s="20">
        <v>440</v>
      </c>
      <c r="G673" s="20">
        <f>(F673 * 1.19)</f>
        <v>523.6</v>
      </c>
      <c r="H673" s="65" t="s">
        <v>402</v>
      </c>
    </row>
    <row r="675" spans="1:8" x14ac:dyDescent="0.25">
      <c r="A675" s="51" t="s">
        <v>476</v>
      </c>
      <c r="B675" s="52" t="s">
        <v>8</v>
      </c>
      <c r="C675" s="53">
        <v>43683</v>
      </c>
      <c r="D675" s="54">
        <v>2</v>
      </c>
    </row>
    <row r="676" spans="1:8" x14ac:dyDescent="0.25">
      <c r="A676" s="51" t="s">
        <v>477</v>
      </c>
      <c r="B676" s="52" t="s">
        <v>8</v>
      </c>
      <c r="C676" s="53">
        <v>43684</v>
      </c>
      <c r="D676" s="54">
        <v>1</v>
      </c>
    </row>
    <row r="677" spans="1:8" x14ac:dyDescent="0.25">
      <c r="A677" s="51" t="s">
        <v>478</v>
      </c>
      <c r="B677" s="52" t="s">
        <v>8</v>
      </c>
      <c r="C677" s="53">
        <v>43689</v>
      </c>
      <c r="D677" s="54">
        <v>1.5</v>
      </c>
    </row>
    <row r="678" spans="1:8" x14ac:dyDescent="0.25">
      <c r="A678" s="51" t="s">
        <v>479</v>
      </c>
      <c r="B678" s="52" t="s">
        <v>94</v>
      </c>
      <c r="C678" s="53">
        <v>43690</v>
      </c>
      <c r="D678" s="54">
        <v>1</v>
      </c>
    </row>
    <row r="679" spans="1:8" x14ac:dyDescent="0.25">
      <c r="A679" s="51" t="s">
        <v>479</v>
      </c>
      <c r="B679" s="52" t="s">
        <v>94</v>
      </c>
      <c r="C679" s="53">
        <v>43692</v>
      </c>
      <c r="D679" s="54">
        <v>3</v>
      </c>
    </row>
    <row r="680" spans="1:8" x14ac:dyDescent="0.25">
      <c r="A680" s="51" t="s">
        <v>480</v>
      </c>
      <c r="B680" s="52" t="s">
        <v>94</v>
      </c>
      <c r="C680" s="53">
        <v>43698</v>
      </c>
      <c r="D680" s="54">
        <v>2</v>
      </c>
    </row>
    <row r="681" spans="1:8" x14ac:dyDescent="0.25">
      <c r="A681" s="51" t="s">
        <v>481</v>
      </c>
      <c r="B681" s="52" t="s">
        <v>94</v>
      </c>
      <c r="C681" s="53">
        <v>43704</v>
      </c>
      <c r="D681" s="54">
        <v>1.5</v>
      </c>
    </row>
    <row r="683" spans="1:8" x14ac:dyDescent="0.25">
      <c r="D683" s="27">
        <f>SUM(D675:D682)</f>
        <v>12</v>
      </c>
      <c r="F683" s="20">
        <f>(D683 * 55)</f>
        <v>660</v>
      </c>
      <c r="G683" s="20">
        <f>(F683 * 1.19)</f>
        <v>785.4</v>
      </c>
    </row>
    <row r="685" spans="1:8" x14ac:dyDescent="0.25">
      <c r="A685" s="51" t="s">
        <v>482</v>
      </c>
      <c r="B685" s="52" t="s">
        <v>94</v>
      </c>
      <c r="C685" s="53">
        <v>43710</v>
      </c>
      <c r="D685" s="54">
        <v>1.5</v>
      </c>
    </row>
    <row r="686" spans="1:8" x14ac:dyDescent="0.25">
      <c r="A686" s="51" t="s">
        <v>483</v>
      </c>
      <c r="B686" s="52" t="s">
        <v>8</v>
      </c>
      <c r="C686" s="53">
        <v>43711</v>
      </c>
      <c r="D686" s="54">
        <v>2</v>
      </c>
    </row>
    <row r="687" spans="1:8" x14ac:dyDescent="0.25">
      <c r="A687" s="51" t="s">
        <v>483</v>
      </c>
      <c r="B687" s="52" t="s">
        <v>8</v>
      </c>
      <c r="C687" s="53">
        <v>43712</v>
      </c>
      <c r="D687" s="54">
        <v>1</v>
      </c>
    </row>
    <row r="688" spans="1:8" x14ac:dyDescent="0.25">
      <c r="A688" s="51" t="s">
        <v>484</v>
      </c>
      <c r="B688" s="52" t="s">
        <v>8</v>
      </c>
      <c r="C688" s="53">
        <v>43713</v>
      </c>
      <c r="D688" s="54">
        <v>1</v>
      </c>
    </row>
    <row r="689" spans="1:7" x14ac:dyDescent="0.25">
      <c r="A689" s="51" t="s">
        <v>488</v>
      </c>
      <c r="B689" s="52" t="s">
        <v>8</v>
      </c>
      <c r="C689" s="53">
        <v>43718</v>
      </c>
      <c r="D689" s="54">
        <v>1</v>
      </c>
    </row>
    <row r="690" spans="1:7" x14ac:dyDescent="0.25">
      <c r="A690" s="51" t="s">
        <v>485</v>
      </c>
      <c r="B690" s="52" t="s">
        <v>94</v>
      </c>
      <c r="C690" s="53">
        <v>43718</v>
      </c>
      <c r="D690" s="54">
        <v>2</v>
      </c>
    </row>
    <row r="691" spans="1:7" x14ac:dyDescent="0.25">
      <c r="A691" s="51" t="s">
        <v>488</v>
      </c>
      <c r="B691" s="52" t="s">
        <v>8</v>
      </c>
      <c r="C691" s="53">
        <v>43720</v>
      </c>
      <c r="D691" s="54">
        <v>2</v>
      </c>
    </row>
    <row r="692" spans="1:7" x14ac:dyDescent="0.25">
      <c r="A692" s="51" t="s">
        <v>488</v>
      </c>
      <c r="B692" s="52" t="s">
        <v>8</v>
      </c>
      <c r="C692" s="53">
        <v>43721</v>
      </c>
      <c r="D692" s="54">
        <v>2.5</v>
      </c>
    </row>
    <row r="693" spans="1:7" x14ac:dyDescent="0.25">
      <c r="A693" s="51" t="s">
        <v>486</v>
      </c>
      <c r="B693" s="52" t="s">
        <v>8</v>
      </c>
      <c r="C693" s="53">
        <v>43724</v>
      </c>
      <c r="D693" s="54">
        <v>5</v>
      </c>
    </row>
    <row r="694" spans="1:7" x14ac:dyDescent="0.25">
      <c r="A694" s="51" t="s">
        <v>487</v>
      </c>
      <c r="B694" s="52" t="s">
        <v>8</v>
      </c>
      <c r="C694" s="53">
        <v>43727</v>
      </c>
      <c r="D694" s="54">
        <v>1.5</v>
      </c>
    </row>
    <row r="695" spans="1:7" x14ac:dyDescent="0.25">
      <c r="A695" s="51" t="s">
        <v>489</v>
      </c>
      <c r="B695" s="52" t="s">
        <v>8</v>
      </c>
      <c r="C695" s="53">
        <v>43731</v>
      </c>
      <c r="D695" s="54">
        <v>0.5</v>
      </c>
    </row>
    <row r="699" spans="1:7" x14ac:dyDescent="0.25">
      <c r="D699" s="27">
        <f>SUM(D685:D695)</f>
        <v>20</v>
      </c>
      <c r="F699" s="20">
        <f>(D699 * 55)</f>
        <v>1100</v>
      </c>
      <c r="G699" s="20">
        <f>(F699 * 1.19)</f>
        <v>1309</v>
      </c>
    </row>
    <row r="701" spans="1:7" x14ac:dyDescent="0.25">
      <c r="A701" s="51" t="s">
        <v>490</v>
      </c>
      <c r="B701" s="52" t="s">
        <v>8</v>
      </c>
      <c r="C701" s="53">
        <v>43747</v>
      </c>
      <c r="D701" s="54">
        <v>2</v>
      </c>
    </row>
    <row r="702" spans="1:7" x14ac:dyDescent="0.25">
      <c r="A702" s="51" t="s">
        <v>491</v>
      </c>
      <c r="B702" s="52" t="s">
        <v>8</v>
      </c>
      <c r="C702" s="53">
        <v>43747</v>
      </c>
      <c r="D702" s="54">
        <v>1</v>
      </c>
    </row>
    <row r="703" spans="1:7" x14ac:dyDescent="0.25">
      <c r="A703" s="51" t="s">
        <v>492</v>
      </c>
      <c r="B703" s="52" t="s">
        <v>8</v>
      </c>
      <c r="C703" s="53">
        <v>43747</v>
      </c>
      <c r="D703" s="54">
        <v>1</v>
      </c>
    </row>
    <row r="704" spans="1:7" x14ac:dyDescent="0.25">
      <c r="A704" s="51" t="s">
        <v>493</v>
      </c>
      <c r="B704" s="52" t="s">
        <v>8</v>
      </c>
      <c r="C704" s="53">
        <v>43766</v>
      </c>
      <c r="D704" s="54">
        <v>1</v>
      </c>
    </row>
    <row r="706" spans="1:8" x14ac:dyDescent="0.25">
      <c r="D706" s="27">
        <f>SUM(D701:D704)</f>
        <v>5</v>
      </c>
      <c r="F706" s="20">
        <v>440</v>
      </c>
      <c r="G706" s="20">
        <f>(F706 * 1.19)</f>
        <v>523.6</v>
      </c>
      <c r="H706" s="65" t="s">
        <v>402</v>
      </c>
    </row>
    <row r="708" spans="1:8" x14ac:dyDescent="0.25">
      <c r="A708" s="51" t="s">
        <v>494</v>
      </c>
      <c r="B708" s="52" t="s">
        <v>8</v>
      </c>
      <c r="C708" s="53">
        <v>43796</v>
      </c>
      <c r="D708" s="54">
        <v>1</v>
      </c>
    </row>
    <row r="709" spans="1:8" x14ac:dyDescent="0.25">
      <c r="A709" s="51" t="s">
        <v>495</v>
      </c>
      <c r="B709" s="52" t="s">
        <v>8</v>
      </c>
      <c r="C709" s="53">
        <v>43798</v>
      </c>
      <c r="D709" s="54">
        <v>2</v>
      </c>
    </row>
    <row r="710" spans="1:8" x14ac:dyDescent="0.25">
      <c r="A710" s="51" t="s">
        <v>496</v>
      </c>
      <c r="B710" s="52" t="s">
        <v>8</v>
      </c>
      <c r="C710" s="53">
        <v>43798</v>
      </c>
      <c r="D710" s="54">
        <v>1</v>
      </c>
    </row>
    <row r="711" spans="1:8" x14ac:dyDescent="0.25">
      <c r="A711" s="51" t="s">
        <v>497</v>
      </c>
      <c r="B711" s="52" t="s">
        <v>8</v>
      </c>
      <c r="C711" s="53">
        <v>43791</v>
      </c>
      <c r="D711" s="54">
        <v>1</v>
      </c>
    </row>
    <row r="713" spans="1:8" x14ac:dyDescent="0.25">
      <c r="D713" s="27">
        <f>SUM(D708:D711)</f>
        <v>5</v>
      </c>
      <c r="F713" s="20">
        <v>440</v>
      </c>
      <c r="G713" s="20">
        <f>(F713 * 1.19)</f>
        <v>523.6</v>
      </c>
      <c r="H713" s="65" t="s">
        <v>402</v>
      </c>
    </row>
    <row r="715" spans="1:8" x14ac:dyDescent="0.25">
      <c r="A715" s="51" t="s">
        <v>498</v>
      </c>
      <c r="B715" s="52" t="s">
        <v>8</v>
      </c>
      <c r="C715" s="53">
        <v>43801</v>
      </c>
      <c r="D715" s="54">
        <v>1</v>
      </c>
    </row>
    <row r="716" spans="1:8" x14ac:dyDescent="0.25">
      <c r="A716" s="51" t="s">
        <v>499</v>
      </c>
      <c r="B716" s="52" t="s">
        <v>8</v>
      </c>
      <c r="C716" s="53">
        <v>43801</v>
      </c>
      <c r="D716" s="54">
        <v>2.5</v>
      </c>
    </row>
    <row r="717" spans="1:8" x14ac:dyDescent="0.25">
      <c r="A717" s="51" t="s">
        <v>500</v>
      </c>
      <c r="B717" s="52" t="s">
        <v>8</v>
      </c>
      <c r="C717" s="53">
        <v>43808</v>
      </c>
      <c r="D717" s="54">
        <v>3</v>
      </c>
    </row>
    <row r="718" spans="1:8" x14ac:dyDescent="0.25">
      <c r="A718" s="51" t="s">
        <v>501</v>
      </c>
      <c r="B718" s="52" t="s">
        <v>8</v>
      </c>
      <c r="C718" s="53">
        <v>43810</v>
      </c>
      <c r="D718" s="54">
        <v>2.5</v>
      </c>
    </row>
    <row r="719" spans="1:8" x14ac:dyDescent="0.25">
      <c r="A719" s="51" t="s">
        <v>502</v>
      </c>
      <c r="B719" s="52" t="s">
        <v>8</v>
      </c>
      <c r="C719" s="53">
        <v>43811</v>
      </c>
      <c r="D719" s="54">
        <v>0.5</v>
      </c>
    </row>
    <row r="720" spans="1:8" x14ac:dyDescent="0.25">
      <c r="A720" s="51" t="s">
        <v>503</v>
      </c>
      <c r="B720" s="52" t="s">
        <v>8</v>
      </c>
      <c r="C720" s="53">
        <v>43812</v>
      </c>
      <c r="D720" s="54">
        <v>1.5</v>
      </c>
    </row>
    <row r="721" spans="1:7" x14ac:dyDescent="0.25">
      <c r="A721" s="51" t="s">
        <v>504</v>
      </c>
      <c r="B721" s="52" t="s">
        <v>8</v>
      </c>
      <c r="C721" s="53">
        <v>43813</v>
      </c>
      <c r="D721" s="54">
        <v>0.5</v>
      </c>
    </row>
    <row r="722" spans="1:7" x14ac:dyDescent="0.25">
      <c r="A722" s="51" t="s">
        <v>505</v>
      </c>
      <c r="B722" s="52" t="s">
        <v>8</v>
      </c>
      <c r="C722" s="53">
        <v>43816</v>
      </c>
      <c r="D722" s="54">
        <v>0.5</v>
      </c>
    </row>
    <row r="723" spans="1:7" x14ac:dyDescent="0.25">
      <c r="A723" s="51" t="s">
        <v>506</v>
      </c>
      <c r="B723" s="52" t="s">
        <v>8</v>
      </c>
      <c r="C723" s="53">
        <v>43817</v>
      </c>
      <c r="D723" s="54">
        <v>0.5</v>
      </c>
    </row>
    <row r="725" spans="1:7" x14ac:dyDescent="0.25">
      <c r="D725" s="27">
        <f>SUM(D715:D723)</f>
        <v>12.5</v>
      </c>
      <c r="F725" s="20">
        <f>(D725 * 55)</f>
        <v>687.5</v>
      </c>
      <c r="G725" s="20">
        <f>(F725 * 1.19)</f>
        <v>818.125</v>
      </c>
    </row>
    <row r="727" spans="1:7" x14ac:dyDescent="0.25">
      <c r="A727" s="51" t="s">
        <v>507</v>
      </c>
      <c r="B727" s="52" t="s">
        <v>94</v>
      </c>
      <c r="C727" s="53">
        <v>43843</v>
      </c>
      <c r="D727" s="54">
        <v>2</v>
      </c>
    </row>
    <row r="728" spans="1:7" x14ac:dyDescent="0.25">
      <c r="A728" s="51" t="s">
        <v>508</v>
      </c>
      <c r="B728" s="52" t="s">
        <v>94</v>
      </c>
      <c r="C728" s="53">
        <v>43857</v>
      </c>
      <c r="D728" s="54">
        <v>1.5</v>
      </c>
    </row>
    <row r="729" spans="1:7" x14ac:dyDescent="0.25">
      <c r="A729" s="51" t="s">
        <v>509</v>
      </c>
      <c r="B729" s="52" t="s">
        <v>94</v>
      </c>
      <c r="C729" s="53">
        <v>43859</v>
      </c>
      <c r="D729" s="54">
        <v>5</v>
      </c>
    </row>
    <row r="731" spans="1:7" x14ac:dyDescent="0.25">
      <c r="D731" s="27">
        <f>SUM(D727:D729)</f>
        <v>8.5</v>
      </c>
      <c r="F731" s="20">
        <f>(D731 * 55)</f>
        <v>467.5</v>
      </c>
      <c r="G731" s="20">
        <f>(F731 * 1.19)</f>
        <v>556.32499999999993</v>
      </c>
    </row>
    <row r="733" spans="1:7" x14ac:dyDescent="0.25">
      <c r="A733" s="51" t="s">
        <v>510</v>
      </c>
      <c r="B733" s="52" t="s">
        <v>94</v>
      </c>
      <c r="C733" s="53">
        <v>43866</v>
      </c>
      <c r="D733" s="54">
        <v>2</v>
      </c>
    </row>
    <row r="734" spans="1:7" x14ac:dyDescent="0.25">
      <c r="A734" s="51" t="s">
        <v>511</v>
      </c>
      <c r="B734" s="52" t="s">
        <v>94</v>
      </c>
      <c r="C734" s="53">
        <v>43868</v>
      </c>
      <c r="D734" s="54">
        <v>0.5</v>
      </c>
    </row>
    <row r="735" spans="1:7" x14ac:dyDescent="0.25">
      <c r="A735" s="51" t="s">
        <v>512</v>
      </c>
      <c r="B735" s="52" t="s">
        <v>94</v>
      </c>
      <c r="C735" s="53">
        <v>43871</v>
      </c>
      <c r="D735" s="54">
        <v>2.5</v>
      </c>
    </row>
    <row r="736" spans="1:7" x14ac:dyDescent="0.25">
      <c r="A736" s="51" t="s">
        <v>513</v>
      </c>
      <c r="B736" s="52" t="s">
        <v>94</v>
      </c>
      <c r="C736" s="53">
        <v>43873</v>
      </c>
      <c r="D736" s="54">
        <v>2</v>
      </c>
    </row>
    <row r="737" spans="1:7" x14ac:dyDescent="0.25">
      <c r="A737" s="51" t="s">
        <v>514</v>
      </c>
      <c r="B737" s="52" t="s">
        <v>94</v>
      </c>
      <c r="C737" s="53">
        <v>43878</v>
      </c>
      <c r="D737" s="54">
        <v>4</v>
      </c>
    </row>
    <row r="738" spans="1:7" x14ac:dyDescent="0.25">
      <c r="A738" s="51" t="s">
        <v>515</v>
      </c>
      <c r="B738" s="52" t="s">
        <v>94</v>
      </c>
      <c r="C738" s="53">
        <v>43881</v>
      </c>
      <c r="D738" s="54">
        <v>3</v>
      </c>
    </row>
    <row r="739" spans="1:7" x14ac:dyDescent="0.25">
      <c r="A739" s="51" t="s">
        <v>515</v>
      </c>
      <c r="B739" s="52" t="s">
        <v>94</v>
      </c>
      <c r="C739" s="53">
        <v>43882</v>
      </c>
      <c r="D739" s="54">
        <v>0.5</v>
      </c>
    </row>
    <row r="740" spans="1:7" x14ac:dyDescent="0.25">
      <c r="A740" s="51" t="s">
        <v>516</v>
      </c>
      <c r="B740" s="52" t="s">
        <v>94</v>
      </c>
      <c r="C740" s="53">
        <v>43882</v>
      </c>
      <c r="D740" s="54">
        <v>1</v>
      </c>
    </row>
    <row r="741" spans="1:7" x14ac:dyDescent="0.25">
      <c r="A741" s="51" t="s">
        <v>516</v>
      </c>
      <c r="B741" s="52" t="s">
        <v>94</v>
      </c>
      <c r="C741" s="53">
        <v>43888</v>
      </c>
      <c r="D741" s="54">
        <v>1.5</v>
      </c>
    </row>
    <row r="744" spans="1:7" x14ac:dyDescent="0.25">
      <c r="D744" s="27">
        <f>SUM(D733:D743)</f>
        <v>17</v>
      </c>
      <c r="F744" s="20">
        <f>(D744 * 55)</f>
        <v>935</v>
      </c>
      <c r="G744" s="20">
        <f>(F744 * 1.19)</f>
        <v>1112.6499999999999</v>
      </c>
    </row>
    <row r="746" spans="1:7" x14ac:dyDescent="0.25">
      <c r="A746" s="51" t="s">
        <v>517</v>
      </c>
      <c r="B746" s="52" t="s">
        <v>94</v>
      </c>
      <c r="C746" s="53">
        <v>43889</v>
      </c>
      <c r="D746" s="54">
        <v>3</v>
      </c>
    </row>
    <row r="747" spans="1:7" x14ac:dyDescent="0.25">
      <c r="A747" s="51" t="s">
        <v>518</v>
      </c>
      <c r="B747" s="52" t="s">
        <v>94</v>
      </c>
      <c r="C747" s="53">
        <v>43892</v>
      </c>
      <c r="D747" s="54">
        <v>4</v>
      </c>
    </row>
    <row r="748" spans="1:7" x14ac:dyDescent="0.25">
      <c r="A748" s="51" t="s">
        <v>519</v>
      </c>
      <c r="B748" s="52" t="s">
        <v>94</v>
      </c>
      <c r="C748" s="53">
        <v>43892</v>
      </c>
      <c r="D748" s="54">
        <v>2</v>
      </c>
    </row>
    <row r="749" spans="1:7" x14ac:dyDescent="0.25">
      <c r="A749" s="51" t="s">
        <v>520</v>
      </c>
      <c r="B749" s="52" t="s">
        <v>94</v>
      </c>
      <c r="C749" s="53">
        <v>43894</v>
      </c>
      <c r="D749" s="54">
        <v>3</v>
      </c>
    </row>
    <row r="750" spans="1:7" x14ac:dyDescent="0.25">
      <c r="A750" s="51" t="s">
        <v>521</v>
      </c>
      <c r="B750" s="52" t="s">
        <v>94</v>
      </c>
      <c r="C750" s="53">
        <v>43894</v>
      </c>
      <c r="D750" s="54">
        <v>2</v>
      </c>
    </row>
    <row r="751" spans="1:7" x14ac:dyDescent="0.25">
      <c r="A751" s="51" t="s">
        <v>520</v>
      </c>
      <c r="B751" s="52" t="s">
        <v>94</v>
      </c>
      <c r="C751" s="53">
        <v>43896</v>
      </c>
      <c r="D751" s="54">
        <v>2</v>
      </c>
    </row>
    <row r="752" spans="1:7" x14ac:dyDescent="0.25">
      <c r="A752" s="51" t="s">
        <v>522</v>
      </c>
      <c r="B752" s="52" t="s">
        <v>94</v>
      </c>
      <c r="C752" s="53">
        <v>43899</v>
      </c>
      <c r="D752" s="54">
        <v>0.5</v>
      </c>
    </row>
    <row r="753" spans="1:8" x14ac:dyDescent="0.25">
      <c r="A753" s="51" t="s">
        <v>523</v>
      </c>
      <c r="B753" s="52" t="s">
        <v>94</v>
      </c>
      <c r="C753" s="53">
        <v>43901</v>
      </c>
      <c r="D753" s="54">
        <v>1</v>
      </c>
    </row>
    <row r="754" spans="1:8" x14ac:dyDescent="0.25">
      <c r="A754" s="51" t="s">
        <v>523</v>
      </c>
      <c r="B754" s="52" t="s">
        <v>94</v>
      </c>
      <c r="C754" s="53">
        <v>43902</v>
      </c>
      <c r="D754" s="54">
        <v>0.5</v>
      </c>
    </row>
    <row r="755" spans="1:8" x14ac:dyDescent="0.25">
      <c r="A755" s="51" t="s">
        <v>524</v>
      </c>
      <c r="B755" s="52" t="s">
        <v>94</v>
      </c>
      <c r="C755" s="53">
        <v>43906</v>
      </c>
      <c r="D755" s="54">
        <v>1</v>
      </c>
    </row>
    <row r="756" spans="1:8" x14ac:dyDescent="0.25">
      <c r="A756" s="51" t="s">
        <v>525</v>
      </c>
      <c r="B756" s="52" t="s">
        <v>94</v>
      </c>
      <c r="C756" s="53">
        <v>43920</v>
      </c>
      <c r="D756" s="54">
        <v>0.5</v>
      </c>
    </row>
    <row r="757" spans="1:8" x14ac:dyDescent="0.25">
      <c r="A757" s="51" t="s">
        <v>526</v>
      </c>
      <c r="B757" s="52" t="s">
        <v>94</v>
      </c>
      <c r="C757" s="53">
        <v>43921</v>
      </c>
      <c r="D757" s="54">
        <v>1.5</v>
      </c>
    </row>
    <row r="760" spans="1:8" x14ac:dyDescent="0.25">
      <c r="D760" s="27">
        <f>SUM(D746:D759)</f>
        <v>21</v>
      </c>
      <c r="F760" s="20">
        <f>(D760 * 55)</f>
        <v>1155</v>
      </c>
      <c r="G760" s="20">
        <f>(F760 * 1.19)</f>
        <v>1374.45</v>
      </c>
    </row>
    <row r="762" spans="1:8" x14ac:dyDescent="0.25">
      <c r="A762" s="66" t="s">
        <v>527</v>
      </c>
      <c r="D762" s="27">
        <v>0</v>
      </c>
      <c r="F762" s="20">
        <v>440</v>
      </c>
      <c r="G762" s="20">
        <f>(F762 * 1.19)</f>
        <v>523.6</v>
      </c>
      <c r="H762" s="65" t="s">
        <v>402</v>
      </c>
    </row>
    <row r="764" spans="1:8" x14ac:dyDescent="0.25">
      <c r="A764" s="51" t="s">
        <v>528</v>
      </c>
      <c r="B764" s="52" t="s">
        <v>94</v>
      </c>
      <c r="C764" s="53">
        <v>43956</v>
      </c>
      <c r="D764" s="54">
        <v>1</v>
      </c>
    </row>
    <row r="765" spans="1:8" x14ac:dyDescent="0.25">
      <c r="A765" s="51" t="s">
        <v>529</v>
      </c>
      <c r="B765" s="52" t="s">
        <v>94</v>
      </c>
      <c r="C765" s="53">
        <v>43961</v>
      </c>
      <c r="D765" s="54">
        <v>3</v>
      </c>
    </row>
    <row r="766" spans="1:8" x14ac:dyDescent="0.25">
      <c r="A766" s="51" t="s">
        <v>530</v>
      </c>
      <c r="B766" s="52" t="s">
        <v>94</v>
      </c>
      <c r="C766" s="53">
        <v>43964</v>
      </c>
      <c r="D766" s="54">
        <v>0.5</v>
      </c>
    </row>
    <row r="768" spans="1:8" x14ac:dyDescent="0.25">
      <c r="D768" s="27">
        <f>SUM(D764:D766)</f>
        <v>4.5</v>
      </c>
      <c r="F768" s="20">
        <v>440</v>
      </c>
      <c r="G768" s="20">
        <f>(F768 * 1.19)</f>
        <v>523.6</v>
      </c>
      <c r="H768" s="65" t="s">
        <v>402</v>
      </c>
    </row>
    <row r="770" spans="1:8" x14ac:dyDescent="0.25">
      <c r="A770" s="51" t="s">
        <v>531</v>
      </c>
      <c r="B770" s="52" t="s">
        <v>94</v>
      </c>
      <c r="C770" s="53">
        <v>43991</v>
      </c>
      <c r="D770" s="54">
        <v>0.5</v>
      </c>
    </row>
    <row r="771" spans="1:8" x14ac:dyDescent="0.25">
      <c r="A771" s="51" t="s">
        <v>532</v>
      </c>
      <c r="B771" s="52" t="s">
        <v>94</v>
      </c>
      <c r="C771" s="53">
        <v>44005</v>
      </c>
      <c r="D771" s="54">
        <v>3</v>
      </c>
    </row>
    <row r="773" spans="1:8" x14ac:dyDescent="0.25">
      <c r="D773" s="27">
        <f>SUM(D770:D771)</f>
        <v>3.5</v>
      </c>
      <c r="F773" s="20">
        <v>440</v>
      </c>
      <c r="G773" s="20">
        <f>(F773 * 1.19)</f>
        <v>523.6</v>
      </c>
      <c r="H773" s="65" t="s">
        <v>402</v>
      </c>
    </row>
    <row r="775" spans="1:8" x14ac:dyDescent="0.25">
      <c r="A775" s="51" t="s">
        <v>533</v>
      </c>
      <c r="B775" s="52" t="s">
        <v>94</v>
      </c>
      <c r="C775" s="53">
        <v>44019</v>
      </c>
      <c r="D775" s="54">
        <v>1.5</v>
      </c>
    </row>
    <row r="776" spans="1:8" x14ac:dyDescent="0.25">
      <c r="A776" s="51" t="s">
        <v>534</v>
      </c>
      <c r="B776" s="52" t="s">
        <v>94</v>
      </c>
      <c r="C776" s="53">
        <v>44025</v>
      </c>
      <c r="D776" s="54">
        <v>0.5</v>
      </c>
    </row>
    <row r="777" spans="1:8" x14ac:dyDescent="0.25">
      <c r="A777" s="51" t="s">
        <v>535</v>
      </c>
      <c r="B777" s="52" t="s">
        <v>94</v>
      </c>
      <c r="C777" s="53">
        <v>44027</v>
      </c>
      <c r="D777" s="54">
        <v>0.5</v>
      </c>
    </row>
    <row r="778" spans="1:8" x14ac:dyDescent="0.25">
      <c r="A778" s="51" t="s">
        <v>536</v>
      </c>
      <c r="B778" s="52" t="s">
        <v>94</v>
      </c>
      <c r="C778" s="53">
        <v>44034</v>
      </c>
      <c r="D778" s="54">
        <v>0.5</v>
      </c>
    </row>
    <row r="780" spans="1:8" x14ac:dyDescent="0.25">
      <c r="D780" s="27">
        <f>SUM(D775:D778)</f>
        <v>3</v>
      </c>
      <c r="F780" s="20">
        <v>440</v>
      </c>
      <c r="G780" s="20">
        <f>(F780 * 1.19)</f>
        <v>523.6</v>
      </c>
      <c r="H780" s="65" t="s">
        <v>402</v>
      </c>
    </row>
    <row r="782" spans="1:8" x14ac:dyDescent="0.25">
      <c r="A782" s="51" t="s">
        <v>537</v>
      </c>
      <c r="B782" s="52" t="s">
        <v>380</v>
      </c>
      <c r="C782" s="53">
        <v>44051</v>
      </c>
      <c r="D782" s="54">
        <v>2</v>
      </c>
    </row>
    <row r="783" spans="1:8" x14ac:dyDescent="0.25">
      <c r="A783" s="51" t="s">
        <v>538</v>
      </c>
      <c r="B783" s="52" t="s">
        <v>94</v>
      </c>
      <c r="C783" s="53">
        <v>44054</v>
      </c>
      <c r="D783" s="54">
        <v>2</v>
      </c>
    </row>
    <row r="784" spans="1:8" x14ac:dyDescent="0.25">
      <c r="A784" s="51" t="s">
        <v>539</v>
      </c>
      <c r="B784" s="52" t="s">
        <v>94</v>
      </c>
      <c r="C784" s="53">
        <v>44053</v>
      </c>
      <c r="D784" s="54">
        <v>1.5</v>
      </c>
    </row>
    <row r="785" spans="1:8" x14ac:dyDescent="0.25">
      <c r="A785" s="51" t="s">
        <v>540</v>
      </c>
      <c r="B785" s="52" t="s">
        <v>94</v>
      </c>
      <c r="C785" s="53">
        <v>44055</v>
      </c>
      <c r="D785" s="54">
        <v>1.5</v>
      </c>
    </row>
    <row r="787" spans="1:8" x14ac:dyDescent="0.25">
      <c r="D787" s="27">
        <f>SUM(D782:D785)</f>
        <v>7</v>
      </c>
      <c r="F787" s="20">
        <v>440</v>
      </c>
      <c r="G787" s="20">
        <f>(F787 * 1.19)</f>
        <v>523.6</v>
      </c>
      <c r="H787" s="65" t="s">
        <v>402</v>
      </c>
    </row>
    <row r="789" spans="1:8" x14ac:dyDescent="0.25">
      <c r="A789" s="51" t="s">
        <v>541</v>
      </c>
      <c r="B789" s="52" t="s">
        <v>380</v>
      </c>
      <c r="C789" s="53">
        <v>44088</v>
      </c>
      <c r="D789" s="54">
        <v>3</v>
      </c>
      <c r="F789" s="20">
        <v>440</v>
      </c>
      <c r="G789" s="20">
        <f>(F789 * 1.19)</f>
        <v>523.6</v>
      </c>
      <c r="H789" s="65" t="s">
        <v>402</v>
      </c>
    </row>
    <row r="791" spans="1:8" x14ac:dyDescent="0.25">
      <c r="A791" s="66" t="s">
        <v>542</v>
      </c>
      <c r="B791" s="65" t="s">
        <v>94</v>
      </c>
      <c r="C791" s="19">
        <v>44112</v>
      </c>
      <c r="D791" s="27">
        <v>0.5</v>
      </c>
    </row>
    <row r="792" spans="1:8" x14ac:dyDescent="0.25">
      <c r="A792" s="66" t="s">
        <v>543</v>
      </c>
      <c r="B792" s="65" t="s">
        <v>94</v>
      </c>
      <c r="C792" s="19">
        <v>44112</v>
      </c>
      <c r="D792" s="27">
        <v>0.5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2020-10-08T06:59:39Z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